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1"/>
  </bookViews>
  <sheets>
    <sheet name="Приложение" sheetId="1" r:id="rId1"/>
    <sheet name="Отчет об исполнении бюджета ГР" sheetId="2" r:id="rId2"/>
  </sheets>
  <definedNames>
    <definedName name="LAST_CELL" localSheetId="1">'Отчет об исполнении бюджета ГР'!$FJ$183</definedName>
    <definedName name="LAST_CELL" localSheetId="0">Приложение!$M$97</definedName>
  </definedNames>
  <calcPr calcId="152511"/>
</workbook>
</file>

<file path=xl/calcChain.xml><?xml version="1.0" encoding="utf-8"?>
<calcChain xmlns="http://schemas.openxmlformats.org/spreadsheetml/2006/main">
  <c r="EE19" i="2" l="1"/>
  <c r="ET19" i="2"/>
  <c r="EE20" i="2"/>
  <c r="ET20" i="2" s="1"/>
  <c r="EE21" i="2"/>
  <c r="ET21" i="2"/>
  <c r="EE22" i="2"/>
  <c r="ET22" i="2" s="1"/>
  <c r="EE23" i="2"/>
  <c r="ET23" i="2"/>
  <c r="EE24" i="2"/>
  <c r="ET24" i="2" s="1"/>
  <c r="EE25" i="2"/>
  <c r="ET25" i="2"/>
  <c r="EE26" i="2"/>
  <c r="ET26" i="2" s="1"/>
  <c r="EE27" i="2"/>
  <c r="ET27" i="2"/>
  <c r="EE28" i="2"/>
  <c r="ET28" i="2" s="1"/>
  <c r="EE29" i="2"/>
  <c r="ET29" i="2"/>
  <c r="EE30" i="2"/>
  <c r="ET30" i="2" s="1"/>
  <c r="EE31" i="2"/>
  <c r="ET31" i="2"/>
  <c r="EE32" i="2"/>
  <c r="ET32" i="2" s="1"/>
  <c r="EE33" i="2"/>
  <c r="ET33" i="2"/>
  <c r="EE34" i="2"/>
  <c r="ET34" i="2" s="1"/>
  <c r="EE35" i="2"/>
  <c r="ET35" i="2"/>
  <c r="EE36" i="2"/>
  <c r="ET36" i="2" s="1"/>
  <c r="EE37" i="2"/>
  <c r="ET37" i="2"/>
  <c r="EE38" i="2"/>
  <c r="ET38" i="2" s="1"/>
  <c r="EE39" i="2"/>
  <c r="ET39" i="2"/>
  <c r="EE40" i="2"/>
  <c r="ET40" i="2" s="1"/>
  <c r="EE41" i="2"/>
  <c r="ET41" i="2"/>
  <c r="EE42" i="2"/>
  <c r="ET42" i="2" s="1"/>
  <c r="EE43" i="2"/>
  <c r="ET43" i="2"/>
  <c r="EE44" i="2"/>
  <c r="ET44" i="2" s="1"/>
  <c r="EE45" i="2"/>
  <c r="ET45" i="2"/>
  <c r="EE46" i="2"/>
  <c r="ET46" i="2" s="1"/>
  <c r="DX61" i="2"/>
  <c r="EK61" i="2"/>
  <c r="EX61" i="2"/>
  <c r="DX62" i="2"/>
  <c r="EK62" i="2"/>
  <c r="EX62" i="2"/>
  <c r="DX63" i="2"/>
  <c r="EX63" i="2" s="1"/>
  <c r="DX64" i="2"/>
  <c r="EX64" i="2" s="1"/>
  <c r="EK64" i="2"/>
  <c r="DX65" i="2"/>
  <c r="EK65" i="2"/>
  <c r="EX65" i="2"/>
  <c r="DX66" i="2"/>
  <c r="EK66" i="2"/>
  <c r="EX66" i="2"/>
  <c r="DX67" i="2"/>
  <c r="EX67" i="2" s="1"/>
  <c r="DX68" i="2"/>
  <c r="EX68" i="2" s="1"/>
  <c r="EK68" i="2"/>
  <c r="DX69" i="2"/>
  <c r="EK69" i="2"/>
  <c r="EX69" i="2"/>
  <c r="DX70" i="2"/>
  <c r="EK70" i="2"/>
  <c r="EX70" i="2"/>
  <c r="DX71" i="2"/>
  <c r="EX71" i="2" s="1"/>
  <c r="DX72" i="2"/>
  <c r="EX72" i="2" s="1"/>
  <c r="EK72" i="2"/>
  <c r="DX73" i="2"/>
  <c r="EK73" i="2"/>
  <c r="EX73" i="2"/>
  <c r="DX74" i="2"/>
  <c r="EK74" i="2"/>
  <c r="EX74" i="2"/>
  <c r="DX75" i="2"/>
  <c r="EX75" i="2" s="1"/>
  <c r="DX76" i="2"/>
  <c r="EX76" i="2" s="1"/>
  <c r="EK76" i="2"/>
  <c r="DX77" i="2"/>
  <c r="EK77" i="2"/>
  <c r="EX77" i="2"/>
  <c r="DX78" i="2"/>
  <c r="EK78" i="2"/>
  <c r="EX78" i="2"/>
  <c r="DX79" i="2"/>
  <c r="EX79" i="2" s="1"/>
  <c r="DX80" i="2"/>
  <c r="EX80" i="2" s="1"/>
  <c r="EK80" i="2"/>
  <c r="DX81" i="2"/>
  <c r="EK81" i="2"/>
  <c r="EX81" i="2"/>
  <c r="DX82" i="2"/>
  <c r="EK82" i="2"/>
  <c r="EX82" i="2"/>
  <c r="DX83" i="2"/>
  <c r="EX83" i="2" s="1"/>
  <c r="DX84" i="2"/>
  <c r="EX84" i="2" s="1"/>
  <c r="EK84" i="2"/>
  <c r="DX85" i="2"/>
  <c r="EK85" i="2"/>
  <c r="EX85" i="2"/>
  <c r="DX86" i="2"/>
  <c r="EK86" i="2"/>
  <c r="EX86" i="2"/>
  <c r="DX87" i="2"/>
  <c r="EX87" i="2" s="1"/>
  <c r="DX88" i="2"/>
  <c r="EX88" i="2" s="1"/>
  <c r="EK88" i="2"/>
  <c r="DX89" i="2"/>
  <c r="EK89" i="2"/>
  <c r="EX89" i="2"/>
  <c r="DX90" i="2"/>
  <c r="EK90" i="2"/>
  <c r="EX90" i="2"/>
  <c r="DX91" i="2"/>
  <c r="EX91" i="2" s="1"/>
  <c r="DX92" i="2"/>
  <c r="EX92" i="2" s="1"/>
  <c r="EK92" i="2"/>
  <c r="DX93" i="2"/>
  <c r="EK93" i="2"/>
  <c r="EX93" i="2"/>
  <c r="DX94" i="2"/>
  <c r="EK94" i="2"/>
  <c r="EX94" i="2"/>
  <c r="DX95" i="2"/>
  <c r="EX95" i="2" s="1"/>
  <c r="DX96" i="2"/>
  <c r="EX96" i="2" s="1"/>
  <c r="EK96" i="2"/>
  <c r="DX97" i="2"/>
  <c r="EK97" i="2"/>
  <c r="EX97" i="2"/>
  <c r="DX98" i="2"/>
  <c r="EK98" i="2"/>
  <c r="EX98" i="2"/>
  <c r="DX99" i="2"/>
  <c r="EX99" i="2" s="1"/>
  <c r="DX100" i="2"/>
  <c r="EX100" i="2" s="1"/>
  <c r="EK100" i="2"/>
  <c r="DX101" i="2"/>
  <c r="EK101" i="2"/>
  <c r="EX101" i="2"/>
  <c r="DX102" i="2"/>
  <c r="EK102" i="2"/>
  <c r="EX102" i="2"/>
  <c r="DX103" i="2"/>
  <c r="EX103" i="2" s="1"/>
  <c r="DX104" i="2"/>
  <c r="EX104" i="2" s="1"/>
  <c r="EK104" i="2"/>
  <c r="DX105" i="2"/>
  <c r="EK105" i="2"/>
  <c r="EX105" i="2"/>
  <c r="DX106" i="2"/>
  <c r="EK106" i="2"/>
  <c r="EX106" i="2"/>
  <c r="DX107" i="2"/>
  <c r="EX107" i="2" s="1"/>
  <c r="DX108" i="2"/>
  <c r="EX108" i="2" s="1"/>
  <c r="EK108" i="2"/>
  <c r="DX109" i="2"/>
  <c r="EK109" i="2"/>
  <c r="EX109" i="2"/>
  <c r="DX110" i="2"/>
  <c r="EK110" i="2"/>
  <c r="EX110" i="2"/>
  <c r="DX111" i="2"/>
  <c r="EX111" i="2" s="1"/>
  <c r="DX112" i="2"/>
  <c r="EX112" i="2" s="1"/>
  <c r="EK112" i="2"/>
  <c r="DX113" i="2"/>
  <c r="EK113" i="2"/>
  <c r="EX113" i="2"/>
  <c r="DX114" i="2"/>
  <c r="EK114" i="2"/>
  <c r="EX114" i="2"/>
  <c r="DX115" i="2"/>
  <c r="EX115" i="2" s="1"/>
  <c r="DX116" i="2"/>
  <c r="EX116" i="2" s="1"/>
  <c r="EK116" i="2"/>
  <c r="DX117" i="2"/>
  <c r="EK117" i="2"/>
  <c r="EX117" i="2"/>
  <c r="DX118" i="2"/>
  <c r="EK118" i="2"/>
  <c r="EX118" i="2"/>
  <c r="DX119" i="2"/>
  <c r="EX119" i="2" s="1"/>
  <c r="DX120" i="2"/>
  <c r="EX120" i="2" s="1"/>
  <c r="EK120" i="2"/>
  <c r="DX121" i="2"/>
  <c r="EK121" i="2"/>
  <c r="EX121" i="2"/>
  <c r="DX122" i="2"/>
  <c r="EK122" i="2"/>
  <c r="EX122" i="2"/>
  <c r="DX123" i="2"/>
  <c r="EX123" i="2" s="1"/>
  <c r="DX124" i="2"/>
  <c r="EX124" i="2" s="1"/>
  <c r="EK124" i="2"/>
  <c r="DX125" i="2"/>
  <c r="EK125" i="2"/>
  <c r="EX125" i="2"/>
  <c r="DX126" i="2"/>
  <c r="EK126" i="2"/>
  <c r="EX126" i="2"/>
  <c r="DX127" i="2"/>
  <c r="EX127" i="2" s="1"/>
  <c r="DX128" i="2"/>
  <c r="EX128" i="2" s="1"/>
  <c r="EK128" i="2"/>
  <c r="DX129" i="2"/>
  <c r="EK129" i="2"/>
  <c r="EX129" i="2"/>
  <c r="DX130" i="2"/>
  <c r="EK130" i="2"/>
  <c r="EX130" i="2"/>
  <c r="DX131" i="2"/>
  <c r="EX131" i="2" s="1"/>
  <c r="DX132" i="2"/>
  <c r="EX132" i="2" s="1"/>
  <c r="EK132" i="2"/>
  <c r="DX133" i="2"/>
  <c r="EK133" i="2"/>
  <c r="EX133" i="2"/>
  <c r="DX134" i="2"/>
  <c r="EK134" i="2"/>
  <c r="EX134" i="2"/>
  <c r="DX135" i="2"/>
  <c r="EX135" i="2" s="1"/>
  <c r="DX136" i="2"/>
  <c r="EX136" i="2" s="1"/>
  <c r="EK136" i="2"/>
  <c r="DX137" i="2"/>
  <c r="EK137" i="2"/>
  <c r="EX137" i="2"/>
  <c r="DX138" i="2"/>
  <c r="EK138" i="2"/>
  <c r="EX138" i="2"/>
  <c r="DX139" i="2"/>
  <c r="EX139" i="2" s="1"/>
  <c r="DX140" i="2"/>
  <c r="EX140" i="2" s="1"/>
  <c r="EK140" i="2"/>
  <c r="DX141" i="2"/>
  <c r="EK141" i="2"/>
  <c r="EX141" i="2"/>
  <c r="DX142" i="2"/>
  <c r="EK142" i="2"/>
  <c r="EX142" i="2"/>
  <c r="DX143" i="2"/>
  <c r="EK143" i="2" s="1"/>
  <c r="DX144" i="2"/>
  <c r="EX144" i="2" s="1"/>
  <c r="EK144" i="2"/>
  <c r="DX145" i="2"/>
  <c r="EK145" i="2"/>
  <c r="EX145" i="2"/>
  <c r="DX146" i="2"/>
  <c r="EK146" i="2"/>
  <c r="EX146" i="2"/>
  <c r="DX147" i="2"/>
  <c r="EK147" i="2" s="1"/>
  <c r="DX148" i="2"/>
  <c r="EE160" i="2"/>
  <c r="ET160" i="2"/>
  <c r="EE161" i="2"/>
  <c r="ET161" i="2"/>
  <c r="EE162" i="2"/>
  <c r="ET162" i="2"/>
  <c r="EE163" i="2"/>
  <c r="ET163" i="2"/>
  <c r="EE164" i="2"/>
  <c r="ET164" i="2"/>
  <c r="EE165" i="2"/>
  <c r="ET165" i="2"/>
  <c r="EE166" i="2"/>
  <c r="EE167" i="2"/>
  <c r="EE168" i="2"/>
  <c r="EE169" i="2"/>
  <c r="EE170" i="2"/>
  <c r="EE171" i="2"/>
  <c r="EE172" i="2"/>
  <c r="EE173" i="2"/>
  <c r="EE174" i="2"/>
  <c r="J11" i="1"/>
  <c r="K11" i="1"/>
  <c r="L11" i="1"/>
  <c r="M11" i="1"/>
  <c r="J12" i="1"/>
  <c r="K12" i="1"/>
  <c r="L12" i="1"/>
  <c r="M12" i="1"/>
  <c r="J13" i="1"/>
  <c r="K13" i="1"/>
  <c r="L13" i="1"/>
  <c r="M13" i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J19" i="1"/>
  <c r="K19" i="1"/>
  <c r="L19" i="1"/>
  <c r="M19" i="1"/>
  <c r="J20" i="1"/>
  <c r="K20" i="1"/>
  <c r="L20" i="1"/>
  <c r="M20" i="1"/>
  <c r="J21" i="1"/>
  <c r="K21" i="1"/>
  <c r="L21" i="1"/>
  <c r="M21" i="1"/>
  <c r="J22" i="1"/>
  <c r="K22" i="1"/>
  <c r="L22" i="1"/>
  <c r="M22" i="1"/>
  <c r="J23" i="1"/>
  <c r="K23" i="1"/>
  <c r="L23" i="1"/>
  <c r="M23" i="1"/>
  <c r="J24" i="1"/>
  <c r="K24" i="1"/>
  <c r="L24" i="1"/>
  <c r="M24" i="1"/>
  <c r="J25" i="1"/>
  <c r="K25" i="1"/>
  <c r="L25" i="1"/>
  <c r="M25" i="1"/>
  <c r="J26" i="1"/>
  <c r="K26" i="1"/>
  <c r="L26" i="1"/>
  <c r="M26" i="1"/>
  <c r="J27" i="1"/>
  <c r="K27" i="1"/>
  <c r="L27" i="1"/>
  <c r="M27" i="1"/>
  <c r="J28" i="1"/>
  <c r="K28" i="1"/>
  <c r="L28" i="1"/>
  <c r="M28" i="1"/>
  <c r="J29" i="1"/>
  <c r="K29" i="1"/>
  <c r="L29" i="1"/>
  <c r="M29" i="1"/>
  <c r="J30" i="1"/>
  <c r="K30" i="1"/>
  <c r="L30" i="1"/>
  <c r="M30" i="1"/>
  <c r="J31" i="1"/>
  <c r="K31" i="1"/>
  <c r="L31" i="1"/>
  <c r="M31" i="1"/>
  <c r="J32" i="1"/>
  <c r="K32" i="1"/>
  <c r="L32" i="1"/>
  <c r="M32" i="1"/>
  <c r="J33" i="1"/>
  <c r="K33" i="1"/>
  <c r="L33" i="1"/>
  <c r="M33" i="1"/>
  <c r="J34" i="1"/>
  <c r="K34" i="1"/>
  <c r="L34" i="1"/>
  <c r="M34" i="1"/>
  <c r="J35" i="1"/>
  <c r="K35" i="1"/>
  <c r="L35" i="1"/>
  <c r="M35" i="1"/>
  <c r="J36" i="1"/>
  <c r="K36" i="1"/>
  <c r="L36" i="1"/>
  <c r="M36" i="1"/>
  <c r="J37" i="1"/>
  <c r="K37" i="1"/>
  <c r="L37" i="1"/>
  <c r="M37" i="1"/>
  <c r="J38" i="1"/>
  <c r="K38" i="1"/>
  <c r="L38" i="1"/>
  <c r="M38" i="1"/>
  <c r="J39" i="1"/>
  <c r="K39" i="1"/>
  <c r="L39" i="1"/>
  <c r="M39" i="1"/>
  <c r="J40" i="1"/>
  <c r="K40" i="1"/>
  <c r="L40" i="1"/>
  <c r="M40" i="1"/>
  <c r="J41" i="1"/>
  <c r="K41" i="1"/>
  <c r="L41" i="1"/>
  <c r="M41" i="1"/>
  <c r="J42" i="1"/>
  <c r="K42" i="1"/>
  <c r="L42" i="1"/>
  <c r="M42" i="1"/>
  <c r="J43" i="1"/>
  <c r="K43" i="1"/>
  <c r="L43" i="1"/>
  <c r="M43" i="1"/>
  <c r="J44" i="1"/>
  <c r="K44" i="1"/>
  <c r="L44" i="1"/>
  <c r="M44" i="1"/>
  <c r="J45" i="1"/>
  <c r="K45" i="1"/>
  <c r="L45" i="1"/>
  <c r="M45" i="1"/>
  <c r="J46" i="1"/>
  <c r="K46" i="1"/>
  <c r="L46" i="1"/>
  <c r="M46" i="1"/>
  <c r="J47" i="1"/>
  <c r="K47" i="1"/>
  <c r="L47" i="1"/>
  <c r="M47" i="1"/>
  <c r="J48" i="1"/>
  <c r="K48" i="1"/>
  <c r="L48" i="1"/>
  <c r="M48" i="1"/>
  <c r="J49" i="1"/>
  <c r="K49" i="1"/>
  <c r="L49" i="1"/>
  <c r="M49" i="1"/>
  <c r="J50" i="1"/>
  <c r="K50" i="1"/>
  <c r="L50" i="1"/>
  <c r="M50" i="1"/>
  <c r="J51" i="1"/>
  <c r="K51" i="1"/>
  <c r="L51" i="1"/>
  <c r="M51" i="1"/>
  <c r="J52" i="1"/>
  <c r="K52" i="1"/>
  <c r="L52" i="1"/>
  <c r="M52" i="1"/>
  <c r="J53" i="1"/>
  <c r="K53" i="1"/>
  <c r="L53" i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J65" i="1"/>
  <c r="K65" i="1"/>
  <c r="L65" i="1"/>
  <c r="M65" i="1"/>
  <c r="J66" i="1"/>
  <c r="K66" i="1"/>
  <c r="L66" i="1"/>
  <c r="M66" i="1"/>
  <c r="J67" i="1"/>
  <c r="K67" i="1"/>
  <c r="L67" i="1"/>
  <c r="M67" i="1"/>
  <c r="J68" i="1"/>
  <c r="K68" i="1"/>
  <c r="L68" i="1"/>
  <c r="M68" i="1"/>
  <c r="J69" i="1"/>
  <c r="K69" i="1"/>
  <c r="L69" i="1"/>
  <c r="M69" i="1"/>
  <c r="J70" i="1"/>
  <c r="K70" i="1"/>
  <c r="L70" i="1"/>
  <c r="M70" i="1"/>
  <c r="J71" i="1"/>
  <c r="K71" i="1"/>
  <c r="L71" i="1"/>
  <c r="M71" i="1"/>
  <c r="J72" i="1"/>
  <c r="K72" i="1"/>
  <c r="L72" i="1"/>
  <c r="M72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87" i="1"/>
  <c r="K87" i="1"/>
  <c r="L87" i="1"/>
  <c r="M87" i="1"/>
  <c r="J88" i="1"/>
  <c r="K88" i="1"/>
  <c r="L88" i="1"/>
  <c r="M88" i="1"/>
  <c r="J89" i="1"/>
  <c r="K89" i="1"/>
  <c r="L89" i="1"/>
  <c r="M89" i="1"/>
  <c r="J90" i="1"/>
  <c r="K90" i="1"/>
  <c r="L90" i="1"/>
  <c r="M90" i="1"/>
  <c r="J91" i="1"/>
  <c r="K91" i="1"/>
  <c r="L91" i="1"/>
  <c r="M91" i="1"/>
  <c r="J92" i="1"/>
  <c r="K92" i="1"/>
  <c r="L92" i="1"/>
  <c r="M92" i="1"/>
  <c r="J93" i="1"/>
  <c r="K93" i="1"/>
  <c r="L93" i="1"/>
  <c r="M93" i="1"/>
  <c r="J94" i="1"/>
  <c r="K94" i="1"/>
  <c r="L94" i="1"/>
  <c r="M94" i="1"/>
  <c r="J95" i="1"/>
  <c r="K95" i="1"/>
  <c r="L95" i="1"/>
  <c r="M95" i="1"/>
  <c r="J96" i="1"/>
  <c r="K96" i="1"/>
  <c r="L96" i="1"/>
  <c r="M96" i="1"/>
  <c r="J97" i="1"/>
  <c r="K97" i="1"/>
  <c r="L97" i="1"/>
  <c r="M97" i="1"/>
  <c r="J98" i="1"/>
  <c r="EX147" i="2" l="1"/>
  <c r="EX143" i="2"/>
  <c r="EK139" i="2"/>
  <c r="EK135" i="2"/>
  <c r="EK131" i="2"/>
  <c r="EK127" i="2"/>
  <c r="EK123" i="2"/>
  <c r="EK119" i="2"/>
  <c r="EK115" i="2"/>
  <c r="EK111" i="2"/>
  <c r="EK107" i="2"/>
  <c r="EK103" i="2"/>
  <c r="EK99" i="2"/>
  <c r="EK95" i="2"/>
  <c r="EK91" i="2"/>
  <c r="EK87" i="2"/>
  <c r="EK83" i="2"/>
  <c r="EK79" i="2"/>
  <c r="EK75" i="2"/>
  <c r="EK71" i="2"/>
  <c r="EK67" i="2"/>
  <c r="EK63" i="2"/>
</calcChain>
</file>

<file path=xl/sharedStrings.xml><?xml version="1.0" encoding="utf-8"?>
<sst xmlns="http://schemas.openxmlformats.org/spreadsheetml/2006/main" count="452" uniqueCount="264">
  <si>
    <t>ПРИЛОЖЕНИЕ К ОТЧЕТУ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</si>
  <si>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</si>
  <si>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</si>
  <si>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</si>
  <si>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2. Расходы бюджета</t>
  </si>
  <si>
    <t>Наименование показателя</t>
  </si>
  <si>
    <t>Код стро- ки</t>
  </si>
  <si>
    <t>Код расхода
по бюджетной
классификации</t>
  </si>
  <si>
    <t>Утвержденные
бюджетные
назначения</t>
  </si>
  <si>
    <t>Лимиты
бюджетных
обязательств</t>
  </si>
  <si>
    <t>Принятые
неоплаченные БО</t>
  </si>
  <si>
    <t>Исполнено через финансовые органы</t>
  </si>
  <si>
    <t>Свободный остаток по лимитам БО</t>
  </si>
  <si>
    <t>Неисполненные назначения</t>
  </si>
  <si>
    <t>через
финансовые
органы</t>
  </si>
  <si>
    <t>через
банковские
счета</t>
  </si>
  <si>
    <t>некассовые
операции</t>
  </si>
  <si>
    <t>итого</t>
  </si>
  <si>
    <t>по ассигнованиям</t>
  </si>
  <si>
    <t>по лимитам бюджетных обязательств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</si>
  <si>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</si>
  <si>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</si>
  <si>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</si>
  <si>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</si>
  <si>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</si>
  <si>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</si>
  <si>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</si>
  <si>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</si>
  <si>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</si>
  <si>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</si>
  <si>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</si>
  <si>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</si>
  <si>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</si>
  <si>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Расходы бюджета - всего</t>
  </si>
  <si>
    <t>200</t>
  </si>
  <si>
    <t xml:space="preserve">     в том числе:</t>
  </si>
  <si>
    <t>91201029900002030121211 00000 301 000000</t>
  </si>
  <si>
    <t>91201029900002030121211 12150 201 000000</t>
  </si>
  <si>
    <t>91201029900002030121211 12150 301 000000</t>
  </si>
  <si>
    <t>91201029900002030121211 13110 301 000000</t>
  </si>
  <si>
    <t>91201029900002030129213 00000 301 000000</t>
  </si>
  <si>
    <t>91201029900002030129213 12150 201 000000</t>
  </si>
  <si>
    <t>91201029900002030129213 12150 301 000000</t>
  </si>
  <si>
    <t>91201049900002040121211 00000 301 000000</t>
  </si>
  <si>
    <t>91201049900002040121211 13110 301 000000</t>
  </si>
  <si>
    <t>91201049900002040121211 80001 301 000000</t>
  </si>
  <si>
    <t>91201049900002040122212 00000 301 000000</t>
  </si>
  <si>
    <t>91201049900002040122226 00000 301 226024</t>
  </si>
  <si>
    <t>91201049900002040122226 00000 301 226042</t>
  </si>
  <si>
    <t>91201049900002040129213 00000 301 000000</t>
  </si>
  <si>
    <t>91201049900002040129213 80001 301 000000</t>
  </si>
  <si>
    <t>91201049900002040244221 00000 301 000000</t>
  </si>
  <si>
    <t>91201049900002040244223 00000 301 223001</t>
  </si>
  <si>
    <t>91201049900002040244223 13110 301 223001</t>
  </si>
  <si>
    <t>91201049900002040244225 00000 301 225005</t>
  </si>
  <si>
    <t>91201049900002040244225 13310 301 225005</t>
  </si>
  <si>
    <t>91201049900002040244226 00000 301 000000</t>
  </si>
  <si>
    <t>91201049900002040244226 00000 301 226001</t>
  </si>
  <si>
    <t>91201049900002040244226 80000 301 000000</t>
  </si>
  <si>
    <t>91201049900002040244227 80000 301 227002</t>
  </si>
  <si>
    <t>91201049900002040244227 90210 301 227002</t>
  </si>
  <si>
    <t>91201049900002040244310 80000 301 000000</t>
  </si>
  <si>
    <t>91201049900002040244343 90210 301 343001</t>
  </si>
  <si>
    <t>91201049900002040244343 99997 309 343001</t>
  </si>
  <si>
    <t>91201049900002040244346 00000 301 346017</t>
  </si>
  <si>
    <t>91201049900002040852291 80001 301 291005</t>
  </si>
  <si>
    <t>91201049900002040852291 90210 301 291015</t>
  </si>
  <si>
    <t>91201049900002040853291 00000 301 291004</t>
  </si>
  <si>
    <t>91201049900002040853292 00000 301 000000</t>
  </si>
  <si>
    <t>91201069900025600540251 00000 301 000000</t>
  </si>
  <si>
    <t>91201079900002010880349 00000 301 000000</t>
  </si>
  <si>
    <t>91201131900121910244227 12100 301 227001</t>
  </si>
  <si>
    <t>91201139900002950851291 00000 301 291001</t>
  </si>
  <si>
    <t>91201139900002950851291 00000 301 291014</t>
  </si>
  <si>
    <t>91201139900092350244223 82000 301 223001</t>
  </si>
  <si>
    <t>91201139900092350244225 12150 301 225002</t>
  </si>
  <si>
    <t>91201139900097071244226 00000 301 226031</t>
  </si>
  <si>
    <t>91202039900051180121211 03365 100 000000</t>
  </si>
  <si>
    <t>91202039900051180129213 03365 100 000000</t>
  </si>
  <si>
    <t>91202039900051180244225 03365 100 225004</t>
  </si>
  <si>
    <t>91202039900051180244346 03365 100 346017</t>
  </si>
  <si>
    <t>91204099900078020244225 00008 311 000000</t>
  </si>
  <si>
    <t>91204099900078020244225 88884 311 000000</t>
  </si>
  <si>
    <t>91204099900078020244225 88887 311 000000</t>
  </si>
  <si>
    <t>91204099900078020244226 00000 301 000000</t>
  </si>
  <si>
    <t>91204099900078020244226 00009 311 000000</t>
  </si>
  <si>
    <t>91204099900078020244226 00018 311 000000</t>
  </si>
  <si>
    <t>91204099900078020244226 88885 311 000000</t>
  </si>
  <si>
    <t>91204099900078020244310 00009 311 000000</t>
  </si>
  <si>
    <t>91204099900078020244310 88885 311 000000</t>
  </si>
  <si>
    <t>91204099900078020244344 00008 311 000000</t>
  </si>
  <si>
    <t>91204099900078020244344 00017 311 000000</t>
  </si>
  <si>
    <t>91205029900075050244226 00000 301 000000</t>
  </si>
  <si>
    <t>91205029900075050244226 00008 311 000000</t>
  </si>
  <si>
    <t>91205029900075050244226 00009 311 000000</t>
  </si>
  <si>
    <t>91205029900075050244226 88884 311 000000</t>
  </si>
  <si>
    <t>91205029900075050244226 88885 311 000000</t>
  </si>
  <si>
    <t>91205029900075050244346 00009 311 000000</t>
  </si>
  <si>
    <t>91205029900075050244346 88884 311 000000</t>
  </si>
  <si>
    <t>91205029900075050244346 88885 311 000000</t>
  </si>
  <si>
    <t>91205039900078010244223 00000 301 223001</t>
  </si>
  <si>
    <t>91205039900078010244310 00000 301 000000</t>
  </si>
  <si>
    <t>91205039900078010244346 00000 301 000000</t>
  </si>
  <si>
    <t>91205039900078010244346 00009 311 000000</t>
  </si>
  <si>
    <t>91205039900078010244346 88885 311 000000</t>
  </si>
  <si>
    <t>91205039900078040244225 00009 311 000000</t>
  </si>
  <si>
    <t>91205039900078040244225 88885 311 000000</t>
  </si>
  <si>
    <t>91205039900078040244226 00000 301 000000</t>
  </si>
  <si>
    <t>91205039900078040244346 00007 311 000000</t>
  </si>
  <si>
    <t>91205039900078040244346 88887 311 000000</t>
  </si>
  <si>
    <t>91205039900078040853291 00000 301 291004</t>
  </si>
  <si>
    <t>91205039900078050244226 00009 311 000000</t>
  </si>
  <si>
    <t>91205039900078050244226 88885 311 000000</t>
  </si>
  <si>
    <t>91205039900078050244310 00009 311 000000</t>
  </si>
  <si>
    <t>91205039900078050244310 12101 309 000000</t>
  </si>
  <si>
    <t>91205039900078050244310 88885 311 000000</t>
  </si>
  <si>
    <t>91205039900078050244344 00000 301 000000</t>
  </si>
  <si>
    <t>91205039900078050244346 00000 301 000000</t>
  </si>
  <si>
    <t>91205039900078060244226 00000 301 226002</t>
  </si>
  <si>
    <t>91210030310105410244349 80000 301 000000</t>
  </si>
  <si>
    <t>91210030310105410244349 80000 301 349011</t>
  </si>
  <si>
    <t>Результат исполнения бюджета
(дефицит / профицит)</t>
  </si>
  <si>
    <t>450</t>
  </si>
  <si>
    <t>ОТЧЕТ ОБ ИСПОЛНЕНИИ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</si>
  <si>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</si>
  <si>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</si>
  <si>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</si>
  <si>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</si>
  <si>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</si>
  <si>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</si>
  <si>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</si>
  <si>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</si>
  <si>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</si>
  <si>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</si>
  <si>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</si>
  <si>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</si>
  <si>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01.01.2020 г.</t>
  </si>
  <si>
    <t>17.01.2020</t>
  </si>
  <si>
    <t>noname</t>
  </si>
  <si>
    <t>бюджет Большешемякинского сельского поселения Тетюшского муниципального района Республики Татарстан</t>
  </si>
  <si>
    <t>1. Доходы бюджета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</si>
  <si>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</si>
  <si>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</si>
  <si>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</si>
  <si>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</si>
  <si>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через      финансовые      органы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</si>
  <si>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</si>
  <si>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</si>
  <si>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</si>
  <si>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</si>
  <si>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</si>
  <si>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</si>
  <si>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</si>
  <si>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</si>
  <si>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</si>
  <si>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</si>
  <si>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</si>
  <si>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</si>
  <si>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</si>
  <si>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</si>
  <si>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</si>
  <si>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Единый сельскохозяйственный налог</t>
  </si>
  <si>
    <t>18210503010010000110111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</si>
  <si>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</si>
  <si>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</si>
  <si>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Единый сельскохозяйственный налог (пени по соответствующему платежу)</t>
  </si>
  <si>
    <t>18210503010012100110111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</si>
  <si>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</si>
  <si>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</si>
  <si>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</si>
  <si>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</si>
  <si>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</si>
  <si>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</si>
  <si>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</si>
  <si>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</si>
  <si>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</si>
  <si>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</si>
  <si>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</si>
  <si>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18210606033102100110111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</si>
  <si>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</si>
  <si>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18210606033103000110111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</si>
  <si>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</si>
  <si>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</si>
  <si>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</si>
  <si>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</si>
  <si>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</si>
  <si>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</si>
  <si>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Земельный налог (по обязательствам, возникшим до 1 января 2006 года), мобилизуемый на территориях сельских поселений (суммы денежных взысканий (штрафов) по соответствующему платежу согласно законодательству Российской Федерации)</t>
  </si>
  <si>
    <t>18210904053103000110111</t>
  </si>
  <si>
    <t>Доходы, поступающие в порядке возмещения расходов, понесенных в связи с эксплуатацией имущества сельских поселений</t>
  </si>
  <si>
    <t>59211302065100000130135</t>
  </si>
  <si>
    <t>Средства самообложения граждан, зачисляемые в бюджеты сельских поселений</t>
  </si>
  <si>
    <t>59211714030100000150155</t>
  </si>
  <si>
    <t>Дотации бюджетам сельских поселений на выравнивание бюджетной обеспеченности</t>
  </si>
  <si>
    <t>59220215001100000150151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</si>
  <si>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</si>
  <si>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59220235118100000150151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</si>
  <si>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</si>
  <si>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59220245160100000150151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</si>
  <si>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</si>
  <si>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59221960010100000150151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</si>
  <si>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</si>
  <si>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</si>
  <si>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</si>
  <si>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</si>
  <si>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</si>
  <si>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</si>
  <si>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</si>
  <si>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</si>
  <si>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Заработная плата</t>
  </si>
  <si>
    <t>Начисления на выплаты по оплате труда</t>
  </si>
  <si>
    <t>Прочие несоциальные выплаты персоналу в денежной форме</t>
  </si>
  <si>
    <t>Прочие работы, услуги</t>
  </si>
  <si>
    <t>Услуги связи</t>
  </si>
  <si>
    <t>Коммунальные услуги</t>
  </si>
  <si>
    <t>Работы, услуги по содержанию имущества</t>
  </si>
  <si>
    <t>Страхование</t>
  </si>
  <si>
    <t>Увеличение стоимости основных средств</t>
  </si>
  <si>
    <t>Увеличение стоимости горюче-смазочных материалов</t>
  </si>
  <si>
    <t>Увеличение стоимости прочих оборотных запасов (материалов)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</si>
  <si>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</si>
  <si>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</si>
  <si>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Перечисления другим бюджетам бюджетной системы Российской Федерации</t>
  </si>
  <si>
    <t>Увеличение стоимости прочих материальных запасов однократного применения</t>
  </si>
  <si>
    <t>Увеличение стоимости строительных материалов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</si>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</sst>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"/>
    <numFmt numFmtId="165" formatCode="?"/>
  </numFmts>
  <fonts count="9" x14ac:knownFonts="1">
    <font>
      <sz val="10"/>
      <name val="Arial"/>
    </font>
    <font>
      <b/>
      <sz val="10"/>
      <name val="Arial Cyr"/>
    </font>
    <font>
      <sz val="8"/>
      <name val="Arial Cyr"/>
    </font>
    <font>
      <sz val="10"/>
      <name val="Arial Cyr"/>
    </font>
    <font>
      <b/>
      <sz val="10"/>
      <name val="Arial"/>
    </font>
    <font>
      <sz val="8"/>
      <name val="Arial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/>
    <xf numFmtId="49" fontId="2" fillId="0" borderId="1" xfId="0" applyNumberFormat="1" applyFont="1" applyBorder="1" applyAlignment="1" applyProtection="1">
      <alignment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8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vertical="top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vertical="center"/>
    </xf>
    <xf numFmtId="49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right"/>
    </xf>
    <xf numFmtId="49" fontId="5" fillId="0" borderId="13" xfId="0" applyNumberFormat="1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4" fontId="5" fillId="0" borderId="35" xfId="0" applyNumberFormat="1" applyFont="1" applyBorder="1" applyAlignment="1" applyProtection="1">
      <alignment horizontal="right"/>
    </xf>
    <xf numFmtId="4" fontId="5" fillId="0" borderId="36" xfId="0" applyNumberFormat="1" applyFont="1" applyBorder="1" applyAlignment="1" applyProtection="1">
      <alignment horizontal="right"/>
    </xf>
    <xf numFmtId="0" fontId="5" fillId="0" borderId="43" xfId="0" applyFont="1" applyBorder="1" applyAlignment="1" applyProtection="1">
      <alignment wrapText="1"/>
    </xf>
    <xf numFmtId="0" fontId="5" fillId="0" borderId="43" xfId="0" applyFont="1" applyBorder="1" applyAlignment="1" applyProtection="1"/>
    <xf numFmtId="0" fontId="5" fillId="0" borderId="44" xfId="0" applyFont="1" applyBorder="1" applyAlignment="1" applyProtection="1"/>
    <xf numFmtId="49" fontId="5" fillId="0" borderId="34" xfId="0" applyNumberFormat="1" applyFont="1" applyBorder="1" applyAlignment="1" applyProtection="1">
      <alignment horizontal="center"/>
    </xf>
    <xf numFmtId="49" fontId="5" fillId="0" borderId="35" xfId="0" applyNumberFormat="1" applyFont="1" applyBorder="1" applyAlignment="1" applyProtection="1">
      <alignment horizontal="center"/>
    </xf>
    <xf numFmtId="49" fontId="5" fillId="0" borderId="23" xfId="0" applyNumberFormat="1" applyFont="1" applyBorder="1" applyAlignment="1" applyProtection="1">
      <alignment horizontal="center"/>
    </xf>
    <xf numFmtId="49" fontId="5" fillId="0" borderId="15" xfId="0" applyNumberFormat="1" applyFont="1" applyBorder="1" applyAlignment="1" applyProtection="1">
      <alignment horizontal="center"/>
    </xf>
    <xf numFmtId="49" fontId="5" fillId="0" borderId="22" xfId="0" applyNumberFormat="1" applyFont="1" applyBorder="1" applyAlignment="1" applyProtection="1">
      <alignment horizontal="center"/>
    </xf>
    <xf numFmtId="4" fontId="5" fillId="0" borderId="23" xfId="0" applyNumberFormat="1" applyFont="1" applyBorder="1" applyAlignment="1" applyProtection="1">
      <alignment horizontal="right"/>
    </xf>
    <xf numFmtId="4" fontId="5" fillId="0" borderId="15" xfId="0" applyNumberFormat="1" applyFont="1" applyBorder="1" applyAlignment="1" applyProtection="1">
      <alignment horizontal="right"/>
    </xf>
    <xf numFmtId="4" fontId="5" fillId="0" borderId="22" xfId="0" applyNumberFormat="1" applyFont="1" applyBorder="1" applyAlignment="1" applyProtection="1">
      <alignment horizontal="right"/>
    </xf>
    <xf numFmtId="4" fontId="5" fillId="0" borderId="17" xfId="0" applyNumberFormat="1" applyFont="1" applyBorder="1" applyAlignment="1" applyProtection="1">
      <alignment horizontal="right"/>
    </xf>
    <xf numFmtId="4" fontId="5" fillId="0" borderId="9" xfId="0" applyNumberFormat="1" applyFont="1" applyBorder="1" applyAlignment="1" applyProtection="1">
      <alignment horizontal="right"/>
    </xf>
    <xf numFmtId="4" fontId="5" fillId="0" borderId="18" xfId="0" applyNumberFormat="1" applyFont="1" applyBorder="1" applyAlignment="1" applyProtection="1">
      <alignment horizontal="right"/>
    </xf>
    <xf numFmtId="4" fontId="5" fillId="0" borderId="1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wrapText="1"/>
    </xf>
    <xf numFmtId="0" fontId="5" fillId="0" borderId="30" xfId="0" applyFont="1" applyBorder="1" applyAlignment="1" applyProtection="1"/>
    <xf numFmtId="0" fontId="5" fillId="0" borderId="33" xfId="0" applyFont="1" applyBorder="1" applyAlignment="1" applyProtection="1"/>
    <xf numFmtId="49" fontId="5" fillId="0" borderId="8" xfId="0" applyNumberFormat="1" applyFont="1" applyBorder="1" applyAlignment="1" applyProtection="1">
      <alignment horizontal="center"/>
    </xf>
    <xf numFmtId="49" fontId="5" fillId="0" borderId="9" xfId="0" applyNumberFormat="1" applyFont="1" applyBorder="1" applyAlignment="1" applyProtection="1">
      <alignment horizontal="center"/>
    </xf>
    <xf numFmtId="49" fontId="5" fillId="0" borderId="18" xfId="0" applyNumberFormat="1" applyFont="1" applyBorder="1" applyAlignment="1" applyProtection="1">
      <alignment horizontal="center"/>
    </xf>
    <xf numFmtId="49" fontId="5" fillId="0" borderId="40" xfId="0" applyNumberFormat="1" applyFont="1" applyBorder="1" applyAlignment="1" applyProtection="1">
      <alignment horizontal="center"/>
    </xf>
    <xf numFmtId="49" fontId="5" fillId="0" borderId="41" xfId="0" applyNumberFormat="1" applyFont="1" applyBorder="1" applyAlignment="1" applyProtection="1">
      <alignment horizontal="center"/>
    </xf>
    <xf numFmtId="49" fontId="5" fillId="0" borderId="42" xfId="0" applyNumberFormat="1" applyFont="1" applyBorder="1" applyAlignment="1" applyProtection="1">
      <alignment horizontal="center"/>
    </xf>
    <xf numFmtId="0" fontId="5" fillId="0" borderId="33" xfId="0" applyFont="1" applyBorder="1" applyAlignment="1" applyProtection="1">
      <alignment wrapText="1"/>
    </xf>
    <xf numFmtId="49" fontId="5" fillId="0" borderId="3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center"/>
    </xf>
    <xf numFmtId="49" fontId="5" fillId="0" borderId="17" xfId="0" applyNumberFormat="1" applyFont="1" applyBorder="1" applyAlignment="1" applyProtection="1">
      <alignment horizontal="center"/>
    </xf>
    <xf numFmtId="0" fontId="5" fillId="0" borderId="38" xfId="0" applyFont="1" applyBorder="1" applyAlignment="1" applyProtection="1">
      <alignment horizontal="left" indent="2"/>
    </xf>
    <xf numFmtId="0" fontId="5" fillId="0" borderId="39" xfId="0" applyFont="1" applyBorder="1" applyAlignment="1" applyProtection="1">
      <alignment horizontal="left" indent="2"/>
    </xf>
    <xf numFmtId="49" fontId="5" fillId="0" borderId="11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center"/>
    </xf>
    <xf numFmtId="49" fontId="5" fillId="0" borderId="2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/>
    <xf numFmtId="0" fontId="3" fillId="0" borderId="4" xfId="0" applyFont="1" applyBorder="1" applyAlignment="1" applyProtection="1"/>
    <xf numFmtId="4" fontId="5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horizontal="right"/>
    </xf>
    <xf numFmtId="0" fontId="7" fillId="0" borderId="30" xfId="0" applyFont="1" applyBorder="1" applyAlignment="1" applyProtection="1"/>
    <xf numFmtId="0" fontId="5" fillId="0" borderId="30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4" fontId="5" fillId="0" borderId="10" xfId="0" applyNumberFormat="1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center"/>
    </xf>
    <xf numFmtId="0" fontId="5" fillId="0" borderId="24" xfId="0" applyFont="1" applyBorder="1" applyAlignment="1" applyProtection="1">
      <alignment wrapText="1"/>
    </xf>
    <xf numFmtId="0" fontId="5" fillId="0" borderId="37" xfId="0" applyFont="1" applyBorder="1" applyAlignment="1" applyProtection="1">
      <alignment wrapText="1"/>
    </xf>
    <xf numFmtId="49" fontId="5" fillId="0" borderId="25" xfId="0" applyNumberFormat="1" applyFont="1" applyBorder="1" applyAlignment="1" applyProtection="1">
      <alignment horizontal="center"/>
    </xf>
    <xf numFmtId="49" fontId="5" fillId="0" borderId="26" xfId="0" applyNumberFormat="1" applyFont="1" applyBorder="1" applyAlignment="1" applyProtection="1">
      <alignment horizontal="center"/>
    </xf>
    <xf numFmtId="49" fontId="5" fillId="0" borderId="27" xfId="0" applyNumberFormat="1" applyFont="1" applyBorder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center"/>
    </xf>
    <xf numFmtId="49" fontId="5" fillId="0" borderId="28" xfId="0" applyNumberFormat="1" applyFont="1" applyBorder="1" applyAlignment="1" applyProtection="1">
      <alignment horizontal="center"/>
    </xf>
    <xf numFmtId="4" fontId="5" fillId="0" borderId="26" xfId="0" applyNumberFormat="1" applyFont="1" applyBorder="1" applyAlignment="1" applyProtection="1">
      <alignment horizontal="right"/>
    </xf>
    <xf numFmtId="4" fontId="5" fillId="0" borderId="29" xfId="0" applyNumberFormat="1" applyFont="1" applyBorder="1" applyAlignment="1" applyProtection="1">
      <alignment horizontal="right"/>
    </xf>
    <xf numFmtId="0" fontId="5" fillId="0" borderId="2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5" fillId="0" borderId="4" xfId="0" applyFont="1" applyBorder="1" applyAlignment="1" applyProtection="1">
      <alignment horizontal="center"/>
    </xf>
    <xf numFmtId="0" fontId="5" fillId="0" borderId="9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0" fontId="5" fillId="0" borderId="22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/>
    </xf>
    <xf numFmtId="0" fontId="5" fillId="0" borderId="30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4" fontId="5" fillId="0" borderId="35" xfId="0" applyNumberFormat="1" applyFont="1" applyBorder="1" applyAlignment="1" applyProtection="1">
      <alignment horizontal="center"/>
    </xf>
    <xf numFmtId="0" fontId="6" fillId="0" borderId="30" xfId="0" applyFont="1" applyBorder="1" applyAlignment="1" applyProtection="1">
      <alignment wrapText="1"/>
    </xf>
    <xf numFmtId="0" fontId="6" fillId="0" borderId="33" xfId="0" applyFont="1" applyBorder="1" applyAlignment="1" applyProtection="1">
      <alignment wrapText="1"/>
    </xf>
    <xf numFmtId="0" fontId="5" fillId="0" borderId="24" xfId="0" applyFont="1" applyBorder="1" applyAlignment="1" applyProtection="1"/>
    <xf numFmtId="0" fontId="5" fillId="0" borderId="10" xfId="0" applyFont="1" applyBorder="1" applyAlignment="1" applyProtection="1">
      <alignment horizontal="center" vertical="center" wrapText="1"/>
    </xf>
    <xf numFmtId="165" fontId="6" fillId="0" borderId="3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49" fontId="5" fillId="0" borderId="5" xfId="0" applyNumberFormat="1" applyFont="1" applyBorder="1" applyAlignment="1" applyProtection="1">
      <alignment horizontal="center"/>
    </xf>
    <xf numFmtId="49" fontId="5" fillId="0" borderId="7" xfId="0" applyNumberFormat="1" applyFont="1" applyBorder="1" applyAlignment="1" applyProtection="1">
      <alignment horizontal="center"/>
    </xf>
    <xf numFmtId="49" fontId="5" fillId="0" borderId="10" xfId="0" applyNumberFormat="1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/>
    </xf>
    <xf numFmtId="49" fontId="5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/>
  </sheetViews>
  <sheetFormatPr defaultRowHeight="12.75" customHeight="1" x14ac:dyDescent="0.2"/>
  <cols>
    <col min="1" max="1" width="32.140625" customWidth="1"/>
    <col min="2" max="2" width="6.5703125" customWidth="1"/>
    <col min="3" max="3" width="23.28515625" customWidth="1"/>
    <col min="4" max="13" width="17.7109375" customWidth="1"/>
  </cols>
  <sheetData>
    <row r="1" spans="1:13" ht="12.75" customHeight="1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2.75" customHeight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2.75" customHeight="1" x14ac:dyDescent="0.2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2.75" customHeight="1" x14ac:dyDescent="0.2">
      <c r="A4" s="22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6" spans="1:13" ht="12.75" customHeight="1" x14ac:dyDescent="0.2">
      <c r="A6" s="22" t="s">
        <v>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8" spans="1:13" ht="12" customHeight="1" x14ac:dyDescent="0.2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/>
      <c r="I8" s="18"/>
      <c r="J8" s="18"/>
      <c r="K8" s="18" t="s">
        <v>12</v>
      </c>
      <c r="L8" s="18" t="s">
        <v>13</v>
      </c>
      <c r="M8" s="18"/>
    </row>
    <row r="9" spans="1:13" ht="32.25" customHeight="1" x14ac:dyDescent="0.2">
      <c r="A9" s="19"/>
      <c r="B9" s="19"/>
      <c r="C9" s="19"/>
      <c r="D9" s="20"/>
      <c r="E9" s="21"/>
      <c r="F9" s="21"/>
      <c r="G9" s="1" t="s">
        <v>14</v>
      </c>
      <c r="H9" s="1" t="s">
        <v>15</v>
      </c>
      <c r="I9" s="1" t="s">
        <v>16</v>
      </c>
      <c r="J9" s="2" t="s">
        <v>17</v>
      </c>
      <c r="K9" s="21"/>
      <c r="L9" s="1" t="s">
        <v>18</v>
      </c>
      <c r="M9" s="1" t="s">
        <v>19</v>
      </c>
    </row>
    <row r="10" spans="1:13" ht="12.75" customHeight="1" x14ac:dyDescent="0.2">
      <c r="A10" s="2" t="s">
        <v>20</v>
      </c>
      <c r="B10" s="2" t="s">
        <v>21</v>
      </c>
      <c r="C10" s="2" t="s">
        <v>22</v>
      </c>
      <c r="D10" s="3" t="s">
        <v>23</v>
      </c>
      <c r="E10" s="3" t="s">
        <v>24</v>
      </c>
      <c r="F10" s="3" t="s">
        <v>25</v>
      </c>
      <c r="G10" s="1" t="s">
        <v>26</v>
      </c>
      <c r="H10" s="1" t="s">
        <v>27</v>
      </c>
      <c r="I10" s="1" t="s">
        <v>28</v>
      </c>
      <c r="J10" s="2" t="s">
        <v>29</v>
      </c>
      <c r="K10" s="3" t="s">
        <v>30</v>
      </c>
      <c r="L10" s="1" t="s">
        <v>31</v>
      </c>
      <c r="M10" s="1" t="s">
        <v>32</v>
      </c>
    </row>
    <row r="11" spans="1:13" ht="12.75" customHeight="1" x14ac:dyDescent="0.2">
      <c r="A11" s="4" t="s">
        <v>33</v>
      </c>
      <c r="B11" s="5" t="s">
        <v>34</v>
      </c>
      <c r="C11" s="5"/>
      <c r="D11" s="6">
        <v>4406641.99</v>
      </c>
      <c r="E11" s="6">
        <v>4406641.99</v>
      </c>
      <c r="F11" s="6">
        <v>288452.44</v>
      </c>
      <c r="G11" s="6">
        <v>4385907.87</v>
      </c>
      <c r="H11" s="6"/>
      <c r="I11" s="6"/>
      <c r="J11" s="6">
        <f t="shared" ref="J11:J42" si="0">G11+H11+I11</f>
        <v>4385907.87</v>
      </c>
      <c r="K11" s="6">
        <f t="shared" ref="K11:K42" si="1">E11-F11-J11</f>
        <v>-267718.31999999983</v>
      </c>
      <c r="L11" s="6">
        <f t="shared" ref="L11:L42" si="2">D11-J11</f>
        <v>20734.120000000112</v>
      </c>
      <c r="M11" s="6">
        <f t="shared" ref="M11:M42" si="3">E11-J11</f>
        <v>20734.120000000112</v>
      </c>
    </row>
    <row r="12" spans="1:13" ht="12.75" customHeight="1" x14ac:dyDescent="0.2">
      <c r="A12" s="4" t="s">
        <v>35</v>
      </c>
      <c r="B12" s="5"/>
      <c r="C12" s="5"/>
      <c r="D12" s="6">
        <v>4406641.99</v>
      </c>
      <c r="E12" s="6">
        <v>4406641.99</v>
      </c>
      <c r="F12" s="6">
        <v>288452.44</v>
      </c>
      <c r="G12" s="6">
        <v>4385907.87</v>
      </c>
      <c r="H12" s="6"/>
      <c r="I12" s="6"/>
      <c r="J12" s="6">
        <f t="shared" si="0"/>
        <v>4385907.87</v>
      </c>
      <c r="K12" s="6">
        <f t="shared" si="1"/>
        <v>-267718.31999999983</v>
      </c>
      <c r="L12" s="6">
        <f t="shared" si="2"/>
        <v>20734.120000000112</v>
      </c>
      <c r="M12" s="6">
        <f t="shared" si="3"/>
        <v>20734.120000000112</v>
      </c>
    </row>
    <row r="13" spans="1:13" ht="12.75" customHeight="1" x14ac:dyDescent="0.2">
      <c r="A13" s="4"/>
      <c r="B13" s="5"/>
      <c r="C13" s="5" t="s">
        <v>36</v>
      </c>
      <c r="D13" s="6">
        <v>31892.28</v>
      </c>
      <c r="E13" s="6">
        <v>31892.28</v>
      </c>
      <c r="F13" s="6"/>
      <c r="G13" s="6">
        <v>31892.28</v>
      </c>
      <c r="H13" s="6"/>
      <c r="I13" s="6"/>
      <c r="J13" s="6">
        <f t="shared" si="0"/>
        <v>31892.28</v>
      </c>
      <c r="K13" s="6">
        <f t="shared" si="1"/>
        <v>0</v>
      </c>
      <c r="L13" s="6">
        <f t="shared" si="2"/>
        <v>0</v>
      </c>
      <c r="M13" s="6">
        <f t="shared" si="3"/>
        <v>0</v>
      </c>
    </row>
    <row r="14" spans="1:13" ht="12.75" customHeight="1" x14ac:dyDescent="0.2">
      <c r="A14" s="4"/>
      <c r="B14" s="5"/>
      <c r="C14" s="5" t="s">
        <v>37</v>
      </c>
      <c r="D14" s="6">
        <v>19597</v>
      </c>
      <c r="E14" s="6">
        <v>19597</v>
      </c>
      <c r="F14" s="6"/>
      <c r="G14" s="6">
        <v>19597</v>
      </c>
      <c r="H14" s="6"/>
      <c r="I14" s="6"/>
      <c r="J14" s="6">
        <f t="shared" si="0"/>
        <v>19597</v>
      </c>
      <c r="K14" s="6">
        <f t="shared" si="1"/>
        <v>0</v>
      </c>
      <c r="L14" s="6">
        <f t="shared" si="2"/>
        <v>0</v>
      </c>
      <c r="M14" s="6">
        <f t="shared" si="3"/>
        <v>0</v>
      </c>
    </row>
    <row r="15" spans="1:13" ht="12.75" customHeight="1" x14ac:dyDescent="0.2">
      <c r="A15" s="4"/>
      <c r="B15" s="5"/>
      <c r="C15" s="5" t="s">
        <v>38</v>
      </c>
      <c r="D15" s="6">
        <v>195403</v>
      </c>
      <c r="E15" s="6">
        <v>195403</v>
      </c>
      <c r="F15" s="6"/>
      <c r="G15" s="6">
        <v>195403</v>
      </c>
      <c r="H15" s="6"/>
      <c r="I15" s="6"/>
      <c r="J15" s="6">
        <f t="shared" si="0"/>
        <v>195403</v>
      </c>
      <c r="K15" s="6">
        <f t="shared" si="1"/>
        <v>0</v>
      </c>
      <c r="L15" s="6">
        <f t="shared" si="2"/>
        <v>0</v>
      </c>
      <c r="M15" s="6">
        <f t="shared" si="3"/>
        <v>0</v>
      </c>
    </row>
    <row r="16" spans="1:13" ht="12.75" customHeight="1" x14ac:dyDescent="0.2">
      <c r="A16" s="4"/>
      <c r="B16" s="5"/>
      <c r="C16" s="5" t="s">
        <v>39</v>
      </c>
      <c r="D16" s="6">
        <v>298000</v>
      </c>
      <c r="E16" s="6">
        <v>298000</v>
      </c>
      <c r="F16" s="6"/>
      <c r="G16" s="6">
        <v>298000</v>
      </c>
      <c r="H16" s="6"/>
      <c r="I16" s="6"/>
      <c r="J16" s="6">
        <f t="shared" si="0"/>
        <v>298000</v>
      </c>
      <c r="K16" s="6">
        <f t="shared" si="1"/>
        <v>0</v>
      </c>
      <c r="L16" s="6">
        <f t="shared" si="2"/>
        <v>0</v>
      </c>
      <c r="M16" s="6">
        <f t="shared" si="3"/>
        <v>0</v>
      </c>
    </row>
    <row r="17" spans="1:13" ht="12.75" customHeight="1" x14ac:dyDescent="0.2">
      <c r="A17" s="4"/>
      <c r="B17" s="5"/>
      <c r="C17" s="5" t="s">
        <v>40</v>
      </c>
      <c r="D17" s="6">
        <v>90517.3</v>
      </c>
      <c r="E17" s="6">
        <v>90517.3</v>
      </c>
      <c r="F17" s="6"/>
      <c r="G17" s="6">
        <v>90517.3</v>
      </c>
      <c r="H17" s="6"/>
      <c r="I17" s="6"/>
      <c r="J17" s="6">
        <f t="shared" si="0"/>
        <v>90517.3</v>
      </c>
      <c r="K17" s="6">
        <f t="shared" si="1"/>
        <v>0</v>
      </c>
      <c r="L17" s="6">
        <f t="shared" si="2"/>
        <v>0</v>
      </c>
      <c r="M17" s="6">
        <f t="shared" si="3"/>
        <v>0</v>
      </c>
    </row>
    <row r="18" spans="1:13" ht="12.75" customHeight="1" x14ac:dyDescent="0.2">
      <c r="A18" s="4"/>
      <c r="B18" s="5"/>
      <c r="C18" s="5" t="s">
        <v>41</v>
      </c>
      <c r="D18" s="6">
        <v>5918</v>
      </c>
      <c r="E18" s="6">
        <v>5918</v>
      </c>
      <c r="F18" s="6"/>
      <c r="G18" s="6">
        <v>5918</v>
      </c>
      <c r="H18" s="6"/>
      <c r="I18" s="6"/>
      <c r="J18" s="6">
        <f t="shared" si="0"/>
        <v>5918</v>
      </c>
      <c r="K18" s="6">
        <f t="shared" si="1"/>
        <v>0</v>
      </c>
      <c r="L18" s="6">
        <f t="shared" si="2"/>
        <v>0</v>
      </c>
      <c r="M18" s="6">
        <f t="shared" si="3"/>
        <v>0</v>
      </c>
    </row>
    <row r="19" spans="1:13" ht="12.75" customHeight="1" x14ac:dyDescent="0.2">
      <c r="A19" s="4"/>
      <c r="B19" s="5"/>
      <c r="C19" s="5" t="s">
        <v>42</v>
      </c>
      <c r="D19" s="6">
        <v>59013</v>
      </c>
      <c r="E19" s="6">
        <v>59013</v>
      </c>
      <c r="F19" s="6"/>
      <c r="G19" s="6">
        <v>59013</v>
      </c>
      <c r="H19" s="6"/>
      <c r="I19" s="6"/>
      <c r="J19" s="6">
        <f t="shared" si="0"/>
        <v>59013</v>
      </c>
      <c r="K19" s="6">
        <f t="shared" si="1"/>
        <v>0</v>
      </c>
      <c r="L19" s="6">
        <f t="shared" si="2"/>
        <v>0</v>
      </c>
      <c r="M19" s="6">
        <f t="shared" si="3"/>
        <v>0</v>
      </c>
    </row>
    <row r="20" spans="1:13" ht="12.75" customHeight="1" x14ac:dyDescent="0.2">
      <c r="A20" s="4"/>
      <c r="B20" s="5"/>
      <c r="C20" s="5" t="s">
        <v>43</v>
      </c>
      <c r="D20" s="6">
        <v>18754.84</v>
      </c>
      <c r="E20" s="6">
        <v>18754.84</v>
      </c>
      <c r="F20" s="6"/>
      <c r="G20" s="6">
        <v>17662.89</v>
      </c>
      <c r="H20" s="6"/>
      <c r="I20" s="6"/>
      <c r="J20" s="6">
        <f t="shared" si="0"/>
        <v>17662.89</v>
      </c>
      <c r="K20" s="6">
        <f t="shared" si="1"/>
        <v>1091.9500000000007</v>
      </c>
      <c r="L20" s="6">
        <f t="shared" si="2"/>
        <v>1091.9500000000007</v>
      </c>
      <c r="M20" s="6">
        <f t="shared" si="3"/>
        <v>1091.9500000000007</v>
      </c>
    </row>
    <row r="21" spans="1:13" ht="12.75" customHeight="1" x14ac:dyDescent="0.2">
      <c r="A21" s="4"/>
      <c r="B21" s="5"/>
      <c r="C21" s="5" t="s">
        <v>44</v>
      </c>
      <c r="D21" s="6">
        <v>642000</v>
      </c>
      <c r="E21" s="6">
        <v>642000</v>
      </c>
      <c r="F21" s="6"/>
      <c r="G21" s="6">
        <v>642000</v>
      </c>
      <c r="H21" s="6"/>
      <c r="I21" s="6"/>
      <c r="J21" s="6">
        <f t="shared" si="0"/>
        <v>642000</v>
      </c>
      <c r="K21" s="6">
        <f t="shared" si="1"/>
        <v>0</v>
      </c>
      <c r="L21" s="6">
        <f t="shared" si="2"/>
        <v>0</v>
      </c>
      <c r="M21" s="6">
        <f t="shared" si="3"/>
        <v>0</v>
      </c>
    </row>
    <row r="22" spans="1:13" ht="12.75" customHeight="1" x14ac:dyDescent="0.2">
      <c r="A22" s="4"/>
      <c r="B22" s="5"/>
      <c r="C22" s="5" t="s">
        <v>45</v>
      </c>
      <c r="D22" s="6">
        <v>34482</v>
      </c>
      <c r="E22" s="6">
        <v>34482</v>
      </c>
      <c r="F22" s="6"/>
      <c r="G22" s="6">
        <v>34482</v>
      </c>
      <c r="H22" s="6"/>
      <c r="I22" s="6"/>
      <c r="J22" s="6">
        <f t="shared" si="0"/>
        <v>34482</v>
      </c>
      <c r="K22" s="6">
        <f t="shared" si="1"/>
        <v>0</v>
      </c>
      <c r="L22" s="6">
        <f t="shared" si="2"/>
        <v>0</v>
      </c>
      <c r="M22" s="6">
        <f t="shared" si="3"/>
        <v>0</v>
      </c>
    </row>
    <row r="23" spans="1:13" ht="12.75" customHeight="1" x14ac:dyDescent="0.2">
      <c r="A23" s="4"/>
      <c r="B23" s="5"/>
      <c r="C23" s="5" t="s">
        <v>46</v>
      </c>
      <c r="D23" s="6">
        <v>600</v>
      </c>
      <c r="E23" s="6">
        <v>600</v>
      </c>
      <c r="F23" s="6"/>
      <c r="G23" s="6">
        <v>600</v>
      </c>
      <c r="H23" s="6"/>
      <c r="I23" s="6"/>
      <c r="J23" s="6">
        <f t="shared" si="0"/>
        <v>600</v>
      </c>
      <c r="K23" s="6">
        <f t="shared" si="1"/>
        <v>0</v>
      </c>
      <c r="L23" s="6">
        <f t="shared" si="2"/>
        <v>0</v>
      </c>
      <c r="M23" s="6">
        <f t="shared" si="3"/>
        <v>0</v>
      </c>
    </row>
    <row r="24" spans="1:13" ht="12.75" customHeight="1" x14ac:dyDescent="0.2">
      <c r="A24" s="4"/>
      <c r="B24" s="5"/>
      <c r="C24" s="5" t="s">
        <v>47</v>
      </c>
      <c r="D24" s="6">
        <v>1900</v>
      </c>
      <c r="E24" s="6">
        <v>1900</v>
      </c>
      <c r="F24" s="6"/>
      <c r="G24" s="6">
        <v>1900</v>
      </c>
      <c r="H24" s="6"/>
      <c r="I24" s="6"/>
      <c r="J24" s="6">
        <f t="shared" si="0"/>
        <v>1900</v>
      </c>
      <c r="K24" s="6">
        <f t="shared" si="1"/>
        <v>0</v>
      </c>
      <c r="L24" s="6">
        <f t="shared" si="2"/>
        <v>0</v>
      </c>
      <c r="M24" s="6">
        <f t="shared" si="3"/>
        <v>0</v>
      </c>
    </row>
    <row r="25" spans="1:13" ht="12.75" customHeight="1" x14ac:dyDescent="0.2">
      <c r="A25" s="4"/>
      <c r="B25" s="5"/>
      <c r="C25" s="5" t="s">
        <v>48</v>
      </c>
      <c r="D25" s="6">
        <v>600</v>
      </c>
      <c r="E25" s="6">
        <v>600</v>
      </c>
      <c r="F25" s="6"/>
      <c r="G25" s="6">
        <v>600</v>
      </c>
      <c r="H25" s="6"/>
      <c r="I25" s="6"/>
      <c r="J25" s="6">
        <f t="shared" si="0"/>
        <v>600</v>
      </c>
      <c r="K25" s="6">
        <f t="shared" si="1"/>
        <v>0</v>
      </c>
      <c r="L25" s="6">
        <f t="shared" si="2"/>
        <v>0</v>
      </c>
      <c r="M25" s="6">
        <f t="shared" si="3"/>
        <v>0</v>
      </c>
    </row>
    <row r="26" spans="1:13" ht="12.75" customHeight="1" x14ac:dyDescent="0.2">
      <c r="A26" s="4"/>
      <c r="B26" s="5"/>
      <c r="C26" s="5" t="s">
        <v>49</v>
      </c>
      <c r="D26" s="6">
        <v>207765.96</v>
      </c>
      <c r="E26" s="6">
        <v>207765.96</v>
      </c>
      <c r="F26" s="6"/>
      <c r="G26" s="6">
        <v>207765.96</v>
      </c>
      <c r="H26" s="6"/>
      <c r="I26" s="6"/>
      <c r="J26" s="6">
        <f t="shared" si="0"/>
        <v>207765.96</v>
      </c>
      <c r="K26" s="6">
        <f t="shared" si="1"/>
        <v>0</v>
      </c>
      <c r="L26" s="6">
        <f t="shared" si="2"/>
        <v>0</v>
      </c>
      <c r="M26" s="6">
        <f t="shared" si="3"/>
        <v>0</v>
      </c>
    </row>
    <row r="27" spans="1:13" ht="12.75" customHeight="1" x14ac:dyDescent="0.2">
      <c r="A27" s="4"/>
      <c r="B27" s="5"/>
      <c r="C27" s="5" t="s">
        <v>50</v>
      </c>
      <c r="D27" s="6">
        <v>10414</v>
      </c>
      <c r="E27" s="6">
        <v>10414</v>
      </c>
      <c r="F27" s="6"/>
      <c r="G27" s="6">
        <v>10414</v>
      </c>
      <c r="H27" s="6"/>
      <c r="I27" s="6"/>
      <c r="J27" s="6">
        <f t="shared" si="0"/>
        <v>10414</v>
      </c>
      <c r="K27" s="6">
        <f t="shared" si="1"/>
        <v>0</v>
      </c>
      <c r="L27" s="6">
        <f t="shared" si="2"/>
        <v>0</v>
      </c>
      <c r="M27" s="6">
        <f t="shared" si="3"/>
        <v>0</v>
      </c>
    </row>
    <row r="28" spans="1:13" ht="12.75" customHeight="1" x14ac:dyDescent="0.2">
      <c r="A28" s="4"/>
      <c r="B28" s="5"/>
      <c r="C28" s="5" t="s">
        <v>51</v>
      </c>
      <c r="D28" s="6">
        <v>10000</v>
      </c>
      <c r="E28" s="6">
        <v>10000</v>
      </c>
      <c r="F28" s="6"/>
      <c r="G28" s="6">
        <v>10000</v>
      </c>
      <c r="H28" s="6"/>
      <c r="I28" s="6"/>
      <c r="J28" s="6">
        <f t="shared" si="0"/>
        <v>10000</v>
      </c>
      <c r="K28" s="6">
        <f t="shared" si="1"/>
        <v>0</v>
      </c>
      <c r="L28" s="6">
        <f t="shared" si="2"/>
        <v>0</v>
      </c>
      <c r="M28" s="6">
        <f t="shared" si="3"/>
        <v>0</v>
      </c>
    </row>
    <row r="29" spans="1:13" ht="12.75" customHeight="1" x14ac:dyDescent="0.2">
      <c r="A29" s="4"/>
      <c r="B29" s="5"/>
      <c r="C29" s="5" t="s">
        <v>52</v>
      </c>
      <c r="D29" s="6">
        <v>28500</v>
      </c>
      <c r="E29" s="6">
        <v>28500</v>
      </c>
      <c r="F29" s="6"/>
      <c r="G29" s="6">
        <v>28500</v>
      </c>
      <c r="H29" s="6"/>
      <c r="I29" s="6"/>
      <c r="J29" s="6">
        <f t="shared" si="0"/>
        <v>28500</v>
      </c>
      <c r="K29" s="6">
        <f t="shared" si="1"/>
        <v>0</v>
      </c>
      <c r="L29" s="6">
        <f t="shared" si="2"/>
        <v>0</v>
      </c>
      <c r="M29" s="6">
        <f t="shared" si="3"/>
        <v>0</v>
      </c>
    </row>
    <row r="30" spans="1:13" ht="12.75" customHeight="1" x14ac:dyDescent="0.2">
      <c r="A30" s="4"/>
      <c r="B30" s="5"/>
      <c r="C30" s="5" t="s">
        <v>53</v>
      </c>
      <c r="D30" s="6">
        <v>94500</v>
      </c>
      <c r="E30" s="6">
        <v>94500</v>
      </c>
      <c r="F30" s="6"/>
      <c r="G30" s="6">
        <v>94500</v>
      </c>
      <c r="H30" s="6"/>
      <c r="I30" s="6"/>
      <c r="J30" s="6">
        <f t="shared" si="0"/>
        <v>94500</v>
      </c>
      <c r="K30" s="6">
        <f t="shared" si="1"/>
        <v>0</v>
      </c>
      <c r="L30" s="6">
        <f t="shared" si="2"/>
        <v>0</v>
      </c>
      <c r="M30" s="6">
        <f t="shared" si="3"/>
        <v>0</v>
      </c>
    </row>
    <row r="31" spans="1:13" ht="12.75" customHeight="1" x14ac:dyDescent="0.2">
      <c r="A31" s="4"/>
      <c r="B31" s="5"/>
      <c r="C31" s="5" t="s">
        <v>54</v>
      </c>
      <c r="D31" s="6">
        <v>40639.839999999997</v>
      </c>
      <c r="E31" s="6">
        <v>40639.839999999997</v>
      </c>
      <c r="F31" s="6">
        <v>5342.96</v>
      </c>
      <c r="G31" s="6">
        <v>40639.839999999997</v>
      </c>
      <c r="H31" s="6"/>
      <c r="I31" s="6"/>
      <c r="J31" s="6">
        <f t="shared" si="0"/>
        <v>40639.839999999997</v>
      </c>
      <c r="K31" s="6">
        <f t="shared" si="1"/>
        <v>-5342.9599999999991</v>
      </c>
      <c r="L31" s="6">
        <f t="shared" si="2"/>
        <v>0</v>
      </c>
      <c r="M31" s="6">
        <f t="shared" si="3"/>
        <v>0</v>
      </c>
    </row>
    <row r="32" spans="1:13" ht="12.75" customHeight="1" x14ac:dyDescent="0.2">
      <c r="A32" s="4"/>
      <c r="B32" s="5"/>
      <c r="C32" s="5" t="s">
        <v>55</v>
      </c>
      <c r="D32" s="6">
        <v>22900</v>
      </c>
      <c r="E32" s="6">
        <v>22900</v>
      </c>
      <c r="F32" s="6">
        <v>5247.08</v>
      </c>
      <c r="G32" s="6">
        <v>22900</v>
      </c>
      <c r="H32" s="6"/>
      <c r="I32" s="6"/>
      <c r="J32" s="6">
        <f t="shared" si="0"/>
        <v>22900</v>
      </c>
      <c r="K32" s="6">
        <f t="shared" si="1"/>
        <v>-5247.0800000000017</v>
      </c>
      <c r="L32" s="6">
        <f t="shared" si="2"/>
        <v>0</v>
      </c>
      <c r="M32" s="6">
        <f t="shared" si="3"/>
        <v>0</v>
      </c>
    </row>
    <row r="33" spans="1:13" ht="12.75" customHeight="1" x14ac:dyDescent="0.2">
      <c r="A33" s="4"/>
      <c r="B33" s="5"/>
      <c r="C33" s="5" t="s">
        <v>56</v>
      </c>
      <c r="D33" s="6">
        <v>5000</v>
      </c>
      <c r="E33" s="6">
        <v>5000</v>
      </c>
      <c r="F33" s="6"/>
      <c r="G33" s="6">
        <v>5000</v>
      </c>
      <c r="H33" s="6"/>
      <c r="I33" s="6"/>
      <c r="J33" s="6">
        <f t="shared" si="0"/>
        <v>5000</v>
      </c>
      <c r="K33" s="6">
        <f t="shared" si="1"/>
        <v>0</v>
      </c>
      <c r="L33" s="6">
        <f t="shared" si="2"/>
        <v>0</v>
      </c>
      <c r="M33" s="6">
        <f t="shared" si="3"/>
        <v>0</v>
      </c>
    </row>
    <row r="34" spans="1:13" ht="12.75" customHeight="1" x14ac:dyDescent="0.2">
      <c r="A34" s="4"/>
      <c r="B34" s="5"/>
      <c r="C34" s="5" t="s">
        <v>57</v>
      </c>
      <c r="D34" s="6">
        <v>9091</v>
      </c>
      <c r="E34" s="6">
        <v>9091</v>
      </c>
      <c r="F34" s="6"/>
      <c r="G34" s="6">
        <v>9091</v>
      </c>
      <c r="H34" s="6"/>
      <c r="I34" s="6"/>
      <c r="J34" s="6">
        <f t="shared" si="0"/>
        <v>9091</v>
      </c>
      <c r="K34" s="6">
        <f t="shared" si="1"/>
        <v>0</v>
      </c>
      <c r="L34" s="6">
        <f t="shared" si="2"/>
        <v>0</v>
      </c>
      <c r="M34" s="6">
        <f t="shared" si="3"/>
        <v>0</v>
      </c>
    </row>
    <row r="35" spans="1:13" ht="12.75" customHeight="1" x14ac:dyDescent="0.2">
      <c r="A35" s="4"/>
      <c r="B35" s="5"/>
      <c r="C35" s="5" t="s">
        <v>58</v>
      </c>
      <c r="D35" s="6">
        <v>6528.3</v>
      </c>
      <c r="E35" s="6">
        <v>6528.3</v>
      </c>
      <c r="F35" s="6"/>
      <c r="G35" s="6">
        <v>6528.3</v>
      </c>
      <c r="H35" s="6"/>
      <c r="I35" s="6"/>
      <c r="J35" s="6">
        <f t="shared" si="0"/>
        <v>6528.3</v>
      </c>
      <c r="K35" s="6">
        <f t="shared" si="1"/>
        <v>0</v>
      </c>
      <c r="L35" s="6">
        <f t="shared" si="2"/>
        <v>0</v>
      </c>
      <c r="M35" s="6">
        <f t="shared" si="3"/>
        <v>0</v>
      </c>
    </row>
    <row r="36" spans="1:13" ht="12.75" customHeight="1" x14ac:dyDescent="0.2">
      <c r="A36" s="4"/>
      <c r="B36" s="5"/>
      <c r="C36" s="5" t="s">
        <v>59</v>
      </c>
      <c r="D36" s="6">
        <v>4000</v>
      </c>
      <c r="E36" s="6">
        <v>4000</v>
      </c>
      <c r="F36" s="6">
        <v>4000</v>
      </c>
      <c r="G36" s="6">
        <v>4000</v>
      </c>
      <c r="H36" s="6"/>
      <c r="I36" s="6"/>
      <c r="J36" s="6">
        <f t="shared" si="0"/>
        <v>4000</v>
      </c>
      <c r="K36" s="6">
        <f t="shared" si="1"/>
        <v>-4000</v>
      </c>
      <c r="L36" s="6">
        <f t="shared" si="2"/>
        <v>0</v>
      </c>
      <c r="M36" s="6">
        <f t="shared" si="3"/>
        <v>0</v>
      </c>
    </row>
    <row r="37" spans="1:13" ht="12.75" customHeight="1" x14ac:dyDescent="0.2">
      <c r="A37" s="4"/>
      <c r="B37" s="5"/>
      <c r="C37" s="5" t="s">
        <v>60</v>
      </c>
      <c r="D37" s="6">
        <v>5058.37</v>
      </c>
      <c r="E37" s="6">
        <v>5058.37</v>
      </c>
      <c r="F37" s="6">
        <v>168.56</v>
      </c>
      <c r="G37" s="6">
        <v>5058.37</v>
      </c>
      <c r="H37" s="6"/>
      <c r="I37" s="6"/>
      <c r="J37" s="6">
        <f t="shared" si="0"/>
        <v>5058.37</v>
      </c>
      <c r="K37" s="6">
        <f t="shared" si="1"/>
        <v>-168.5600000000004</v>
      </c>
      <c r="L37" s="6">
        <f t="shared" si="2"/>
        <v>0</v>
      </c>
      <c r="M37" s="6">
        <f t="shared" si="3"/>
        <v>0</v>
      </c>
    </row>
    <row r="38" spans="1:13" ht="12.75" customHeight="1" x14ac:dyDescent="0.2">
      <c r="A38" s="4"/>
      <c r="B38" s="5"/>
      <c r="C38" s="5" t="s">
        <v>61</v>
      </c>
      <c r="D38" s="6">
        <v>19471.7</v>
      </c>
      <c r="E38" s="6">
        <v>19471.7</v>
      </c>
      <c r="F38" s="6"/>
      <c r="G38" s="6">
        <v>19471.7</v>
      </c>
      <c r="H38" s="6"/>
      <c r="I38" s="6"/>
      <c r="J38" s="6">
        <f t="shared" si="0"/>
        <v>19471.7</v>
      </c>
      <c r="K38" s="6">
        <f t="shared" si="1"/>
        <v>0</v>
      </c>
      <c r="L38" s="6">
        <f t="shared" si="2"/>
        <v>0</v>
      </c>
      <c r="M38" s="6">
        <f t="shared" si="3"/>
        <v>0</v>
      </c>
    </row>
    <row r="39" spans="1:13" ht="12.75" customHeight="1" x14ac:dyDescent="0.2">
      <c r="A39" s="4"/>
      <c r="B39" s="5"/>
      <c r="C39" s="5" t="s">
        <v>62</v>
      </c>
      <c r="D39" s="6">
        <v>35000</v>
      </c>
      <c r="E39" s="6">
        <v>35000</v>
      </c>
      <c r="F39" s="6"/>
      <c r="G39" s="6">
        <v>35000</v>
      </c>
      <c r="H39" s="6"/>
      <c r="I39" s="6"/>
      <c r="J39" s="6">
        <f t="shared" si="0"/>
        <v>35000</v>
      </c>
      <c r="K39" s="6">
        <f t="shared" si="1"/>
        <v>0</v>
      </c>
      <c r="L39" s="6">
        <f t="shared" si="2"/>
        <v>0</v>
      </c>
      <c r="M39" s="6">
        <f t="shared" si="3"/>
        <v>0</v>
      </c>
    </row>
    <row r="40" spans="1:13" ht="12.75" customHeight="1" x14ac:dyDescent="0.2">
      <c r="A40" s="4"/>
      <c r="B40" s="5"/>
      <c r="C40" s="5" t="s">
        <v>63</v>
      </c>
      <c r="D40" s="6">
        <v>17000</v>
      </c>
      <c r="E40" s="6">
        <v>17000</v>
      </c>
      <c r="F40" s="6"/>
      <c r="G40" s="6">
        <v>17000</v>
      </c>
      <c r="H40" s="6"/>
      <c r="I40" s="6"/>
      <c r="J40" s="6">
        <f t="shared" si="0"/>
        <v>17000</v>
      </c>
      <c r="K40" s="6">
        <f t="shared" si="1"/>
        <v>0</v>
      </c>
      <c r="L40" s="6">
        <f t="shared" si="2"/>
        <v>0</v>
      </c>
      <c r="M40" s="6">
        <f t="shared" si="3"/>
        <v>0</v>
      </c>
    </row>
    <row r="41" spans="1:13" ht="12.75" customHeight="1" x14ac:dyDescent="0.2">
      <c r="A41" s="4"/>
      <c r="B41" s="5"/>
      <c r="C41" s="5" t="s">
        <v>64</v>
      </c>
      <c r="D41" s="6">
        <v>4000</v>
      </c>
      <c r="E41" s="6">
        <v>4000</v>
      </c>
      <c r="F41" s="6"/>
      <c r="G41" s="6">
        <v>4000</v>
      </c>
      <c r="H41" s="6"/>
      <c r="I41" s="6"/>
      <c r="J41" s="6">
        <f t="shared" si="0"/>
        <v>4000</v>
      </c>
      <c r="K41" s="6">
        <f t="shared" si="1"/>
        <v>0</v>
      </c>
      <c r="L41" s="6">
        <f t="shared" si="2"/>
        <v>0</v>
      </c>
      <c r="M41" s="6">
        <f t="shared" si="3"/>
        <v>0</v>
      </c>
    </row>
    <row r="42" spans="1:13" ht="12.75" customHeight="1" x14ac:dyDescent="0.2">
      <c r="A42" s="4"/>
      <c r="B42" s="5"/>
      <c r="C42" s="5" t="s">
        <v>65</v>
      </c>
      <c r="D42" s="6">
        <v>45434</v>
      </c>
      <c r="E42" s="6">
        <v>45434</v>
      </c>
      <c r="F42" s="6"/>
      <c r="G42" s="6">
        <v>45434</v>
      </c>
      <c r="H42" s="6"/>
      <c r="I42" s="6"/>
      <c r="J42" s="6">
        <f t="shared" si="0"/>
        <v>45434</v>
      </c>
      <c r="K42" s="6">
        <f t="shared" si="1"/>
        <v>0</v>
      </c>
      <c r="L42" s="6">
        <f t="shared" si="2"/>
        <v>0</v>
      </c>
      <c r="M42" s="6">
        <f t="shared" si="3"/>
        <v>0</v>
      </c>
    </row>
    <row r="43" spans="1:13" ht="12.75" customHeight="1" x14ac:dyDescent="0.2">
      <c r="A43" s="4"/>
      <c r="B43" s="5"/>
      <c r="C43" s="5" t="s">
        <v>66</v>
      </c>
      <c r="D43" s="6">
        <v>5646</v>
      </c>
      <c r="E43" s="6">
        <v>5646</v>
      </c>
      <c r="F43" s="6"/>
      <c r="G43" s="6">
        <v>5646</v>
      </c>
      <c r="H43" s="6"/>
      <c r="I43" s="6"/>
      <c r="J43" s="6">
        <f t="shared" ref="J43:J74" si="4">G43+H43+I43</f>
        <v>5646</v>
      </c>
      <c r="K43" s="6">
        <f t="shared" ref="K43:K74" si="5">E43-F43-J43</f>
        <v>0</v>
      </c>
      <c r="L43" s="6">
        <f t="shared" ref="L43:L74" si="6">D43-J43</f>
        <v>0</v>
      </c>
      <c r="M43" s="6">
        <f t="shared" ref="M43:M74" si="7">E43-J43</f>
        <v>0</v>
      </c>
    </row>
    <row r="44" spans="1:13" ht="12.75" customHeight="1" x14ac:dyDescent="0.2">
      <c r="A44" s="4"/>
      <c r="B44" s="5"/>
      <c r="C44" s="5" t="s">
        <v>67</v>
      </c>
      <c r="D44" s="6">
        <v>750</v>
      </c>
      <c r="E44" s="6">
        <v>750</v>
      </c>
      <c r="F44" s="6"/>
      <c r="G44" s="6">
        <v>750</v>
      </c>
      <c r="H44" s="6"/>
      <c r="I44" s="6"/>
      <c r="J44" s="6">
        <f t="shared" si="4"/>
        <v>750</v>
      </c>
      <c r="K44" s="6">
        <f t="shared" si="5"/>
        <v>0</v>
      </c>
      <c r="L44" s="6">
        <f t="shared" si="6"/>
        <v>0</v>
      </c>
      <c r="M44" s="6">
        <f t="shared" si="7"/>
        <v>0</v>
      </c>
    </row>
    <row r="45" spans="1:13" ht="12.75" customHeight="1" x14ac:dyDescent="0.2">
      <c r="A45" s="4"/>
      <c r="B45" s="5"/>
      <c r="C45" s="5" t="s">
        <v>68</v>
      </c>
      <c r="D45" s="6">
        <v>50.41</v>
      </c>
      <c r="E45" s="6">
        <v>50.41</v>
      </c>
      <c r="F45" s="6"/>
      <c r="G45" s="6">
        <v>50.41</v>
      </c>
      <c r="H45" s="6"/>
      <c r="I45" s="6"/>
      <c r="J45" s="6">
        <f t="shared" si="4"/>
        <v>50.41</v>
      </c>
      <c r="K45" s="6">
        <f t="shared" si="5"/>
        <v>0</v>
      </c>
      <c r="L45" s="6">
        <f t="shared" si="6"/>
        <v>0</v>
      </c>
      <c r="M45" s="6">
        <f t="shared" si="7"/>
        <v>0</v>
      </c>
    </row>
    <row r="46" spans="1:13" ht="12.75" customHeight="1" x14ac:dyDescent="0.2">
      <c r="A46" s="4"/>
      <c r="B46" s="5"/>
      <c r="C46" s="5" t="s">
        <v>69</v>
      </c>
      <c r="D46" s="6">
        <v>1000</v>
      </c>
      <c r="E46" s="6">
        <v>1000</v>
      </c>
      <c r="F46" s="6"/>
      <c r="G46" s="6">
        <v>1000</v>
      </c>
      <c r="H46" s="6"/>
      <c r="I46" s="6"/>
      <c r="J46" s="6">
        <f t="shared" si="4"/>
        <v>1000</v>
      </c>
      <c r="K46" s="6">
        <f t="shared" si="5"/>
        <v>0</v>
      </c>
      <c r="L46" s="6">
        <f t="shared" si="6"/>
        <v>0</v>
      </c>
      <c r="M46" s="6">
        <f t="shared" si="7"/>
        <v>0</v>
      </c>
    </row>
    <row r="47" spans="1:13" ht="12.75" customHeight="1" x14ac:dyDescent="0.2">
      <c r="A47" s="4"/>
      <c r="B47" s="5"/>
      <c r="C47" s="5" t="s">
        <v>70</v>
      </c>
      <c r="D47" s="6">
        <v>960</v>
      </c>
      <c r="E47" s="6">
        <v>960</v>
      </c>
      <c r="F47" s="6"/>
      <c r="G47" s="6">
        <v>960</v>
      </c>
      <c r="H47" s="6"/>
      <c r="I47" s="6"/>
      <c r="J47" s="6">
        <f t="shared" si="4"/>
        <v>960</v>
      </c>
      <c r="K47" s="6">
        <f t="shared" si="5"/>
        <v>0</v>
      </c>
      <c r="L47" s="6">
        <f t="shared" si="6"/>
        <v>0</v>
      </c>
      <c r="M47" s="6">
        <f t="shared" si="7"/>
        <v>0</v>
      </c>
    </row>
    <row r="48" spans="1:13" ht="12.75" customHeight="1" x14ac:dyDescent="0.2">
      <c r="A48" s="4"/>
      <c r="B48" s="5"/>
      <c r="C48" s="5" t="s">
        <v>71</v>
      </c>
      <c r="D48" s="6">
        <v>3791</v>
      </c>
      <c r="E48" s="6">
        <v>3791</v>
      </c>
      <c r="F48" s="6"/>
      <c r="G48" s="6">
        <v>3791</v>
      </c>
      <c r="H48" s="6"/>
      <c r="I48" s="6"/>
      <c r="J48" s="6">
        <f t="shared" si="4"/>
        <v>3791</v>
      </c>
      <c r="K48" s="6">
        <f t="shared" si="5"/>
        <v>0</v>
      </c>
      <c r="L48" s="6">
        <f t="shared" si="6"/>
        <v>0</v>
      </c>
      <c r="M48" s="6">
        <f t="shared" si="7"/>
        <v>0</v>
      </c>
    </row>
    <row r="49" spans="1:13" ht="12.75" customHeight="1" x14ac:dyDescent="0.2">
      <c r="A49" s="4"/>
      <c r="B49" s="5"/>
      <c r="C49" s="5" t="s">
        <v>72</v>
      </c>
      <c r="D49" s="6">
        <v>9873</v>
      </c>
      <c r="E49" s="6">
        <v>9873</v>
      </c>
      <c r="F49" s="6"/>
      <c r="G49" s="6">
        <v>9873</v>
      </c>
      <c r="H49" s="6"/>
      <c r="I49" s="6"/>
      <c r="J49" s="6">
        <f t="shared" si="4"/>
        <v>9873</v>
      </c>
      <c r="K49" s="6">
        <f t="shared" si="5"/>
        <v>0</v>
      </c>
      <c r="L49" s="6">
        <f t="shared" si="6"/>
        <v>0</v>
      </c>
      <c r="M49" s="6">
        <f t="shared" si="7"/>
        <v>0</v>
      </c>
    </row>
    <row r="50" spans="1:13" ht="12.75" customHeight="1" x14ac:dyDescent="0.2">
      <c r="A50" s="4"/>
      <c r="B50" s="5"/>
      <c r="C50" s="5" t="s">
        <v>73</v>
      </c>
      <c r="D50" s="6">
        <v>31929</v>
      </c>
      <c r="E50" s="6">
        <v>31929</v>
      </c>
      <c r="F50" s="6"/>
      <c r="G50" s="6">
        <v>31929</v>
      </c>
      <c r="H50" s="6"/>
      <c r="I50" s="6"/>
      <c r="J50" s="6">
        <f t="shared" si="4"/>
        <v>31929</v>
      </c>
      <c r="K50" s="6">
        <f t="shared" si="5"/>
        <v>0</v>
      </c>
      <c r="L50" s="6">
        <f t="shared" si="6"/>
        <v>0</v>
      </c>
      <c r="M50" s="6">
        <f t="shared" si="7"/>
        <v>0</v>
      </c>
    </row>
    <row r="51" spans="1:13" ht="12.75" customHeight="1" x14ac:dyDescent="0.2">
      <c r="A51" s="4"/>
      <c r="B51" s="5"/>
      <c r="C51" s="5" t="s">
        <v>74</v>
      </c>
      <c r="D51" s="6">
        <v>20000</v>
      </c>
      <c r="E51" s="6">
        <v>20000</v>
      </c>
      <c r="F51" s="6"/>
      <c r="G51" s="6">
        <v>20000</v>
      </c>
      <c r="H51" s="6"/>
      <c r="I51" s="6"/>
      <c r="J51" s="6">
        <f t="shared" si="4"/>
        <v>20000</v>
      </c>
      <c r="K51" s="6">
        <f t="shared" si="5"/>
        <v>0</v>
      </c>
      <c r="L51" s="6">
        <f t="shared" si="6"/>
        <v>0</v>
      </c>
      <c r="M51" s="6">
        <f t="shared" si="7"/>
        <v>0</v>
      </c>
    </row>
    <row r="52" spans="1:13" ht="12.75" customHeight="1" x14ac:dyDescent="0.2">
      <c r="A52" s="4"/>
      <c r="B52" s="5"/>
      <c r="C52" s="5" t="s">
        <v>75</v>
      </c>
      <c r="D52" s="6">
        <v>13053.28</v>
      </c>
      <c r="E52" s="6">
        <v>13053.28</v>
      </c>
      <c r="F52" s="6"/>
      <c r="G52" s="6">
        <v>13053.28</v>
      </c>
      <c r="H52" s="6"/>
      <c r="I52" s="6"/>
      <c r="J52" s="6">
        <f t="shared" si="4"/>
        <v>13053.28</v>
      </c>
      <c r="K52" s="6">
        <f t="shared" si="5"/>
        <v>0</v>
      </c>
      <c r="L52" s="6">
        <f t="shared" si="6"/>
        <v>0</v>
      </c>
      <c r="M52" s="6">
        <f t="shared" si="7"/>
        <v>0</v>
      </c>
    </row>
    <row r="53" spans="1:13" ht="12.75" customHeight="1" x14ac:dyDescent="0.2">
      <c r="A53" s="4"/>
      <c r="B53" s="5"/>
      <c r="C53" s="5" t="s">
        <v>76</v>
      </c>
      <c r="D53" s="6">
        <v>8602</v>
      </c>
      <c r="E53" s="6">
        <v>8602</v>
      </c>
      <c r="F53" s="6"/>
      <c r="G53" s="6">
        <v>8602</v>
      </c>
      <c r="H53" s="6"/>
      <c r="I53" s="6"/>
      <c r="J53" s="6">
        <f t="shared" si="4"/>
        <v>8602</v>
      </c>
      <c r="K53" s="6">
        <f t="shared" si="5"/>
        <v>0</v>
      </c>
      <c r="L53" s="6">
        <f t="shared" si="6"/>
        <v>0</v>
      </c>
      <c r="M53" s="6">
        <f t="shared" si="7"/>
        <v>0</v>
      </c>
    </row>
    <row r="54" spans="1:13" ht="12.75" customHeight="1" x14ac:dyDescent="0.2">
      <c r="A54" s="4"/>
      <c r="B54" s="5"/>
      <c r="C54" s="5" t="s">
        <v>77</v>
      </c>
      <c r="D54" s="6">
        <v>62713</v>
      </c>
      <c r="E54" s="6">
        <v>62713</v>
      </c>
      <c r="F54" s="6"/>
      <c r="G54" s="6">
        <v>62713</v>
      </c>
      <c r="H54" s="6"/>
      <c r="I54" s="6"/>
      <c r="J54" s="6">
        <f t="shared" si="4"/>
        <v>62713</v>
      </c>
      <c r="K54" s="6">
        <f t="shared" si="5"/>
        <v>0</v>
      </c>
      <c r="L54" s="6">
        <f t="shared" si="6"/>
        <v>0</v>
      </c>
      <c r="M54" s="6">
        <f t="shared" si="7"/>
        <v>0</v>
      </c>
    </row>
    <row r="55" spans="1:13" ht="12.75" customHeight="1" x14ac:dyDescent="0.2">
      <c r="A55" s="4"/>
      <c r="B55" s="5"/>
      <c r="C55" s="5" t="s">
        <v>78</v>
      </c>
      <c r="D55" s="6">
        <v>18940</v>
      </c>
      <c r="E55" s="6">
        <v>18940</v>
      </c>
      <c r="F55" s="6"/>
      <c r="G55" s="6">
        <v>18940</v>
      </c>
      <c r="H55" s="6"/>
      <c r="I55" s="6"/>
      <c r="J55" s="6">
        <f t="shared" si="4"/>
        <v>18940</v>
      </c>
      <c r="K55" s="6">
        <f t="shared" si="5"/>
        <v>0</v>
      </c>
      <c r="L55" s="6">
        <f t="shared" si="6"/>
        <v>0</v>
      </c>
      <c r="M55" s="6">
        <f t="shared" si="7"/>
        <v>0</v>
      </c>
    </row>
    <row r="56" spans="1:13" ht="12.75" customHeight="1" x14ac:dyDescent="0.2">
      <c r="A56" s="4"/>
      <c r="B56" s="5"/>
      <c r="C56" s="5" t="s">
        <v>79</v>
      </c>
      <c r="D56" s="6">
        <v>3400</v>
      </c>
      <c r="E56" s="6">
        <v>3400</v>
      </c>
      <c r="F56" s="6"/>
      <c r="G56" s="6">
        <v>3400</v>
      </c>
      <c r="H56" s="6"/>
      <c r="I56" s="6"/>
      <c r="J56" s="6">
        <f t="shared" si="4"/>
        <v>3400</v>
      </c>
      <c r="K56" s="6">
        <f t="shared" si="5"/>
        <v>0</v>
      </c>
      <c r="L56" s="6">
        <f t="shared" si="6"/>
        <v>0</v>
      </c>
      <c r="M56" s="6">
        <f t="shared" si="7"/>
        <v>0</v>
      </c>
    </row>
    <row r="57" spans="1:13" ht="12.75" customHeight="1" x14ac:dyDescent="0.2">
      <c r="A57" s="4"/>
      <c r="B57" s="5"/>
      <c r="C57" s="5" t="s">
        <v>80</v>
      </c>
      <c r="D57" s="6">
        <v>3300</v>
      </c>
      <c r="E57" s="6">
        <v>3300</v>
      </c>
      <c r="F57" s="6"/>
      <c r="G57" s="6">
        <v>3300</v>
      </c>
      <c r="H57" s="6"/>
      <c r="I57" s="6"/>
      <c r="J57" s="6">
        <f t="shared" si="4"/>
        <v>3300</v>
      </c>
      <c r="K57" s="6">
        <f t="shared" si="5"/>
        <v>0</v>
      </c>
      <c r="L57" s="6">
        <f t="shared" si="6"/>
        <v>0</v>
      </c>
      <c r="M57" s="6">
        <f t="shared" si="7"/>
        <v>0</v>
      </c>
    </row>
    <row r="58" spans="1:13" ht="12.75" customHeight="1" x14ac:dyDescent="0.2">
      <c r="A58" s="4"/>
      <c r="B58" s="5"/>
      <c r="C58" s="5" t="s">
        <v>81</v>
      </c>
      <c r="D58" s="6">
        <v>75226.16</v>
      </c>
      <c r="E58" s="6">
        <v>75226.16</v>
      </c>
      <c r="F58" s="6"/>
      <c r="G58" s="6">
        <v>75226.16</v>
      </c>
      <c r="H58" s="6"/>
      <c r="I58" s="6"/>
      <c r="J58" s="6">
        <f t="shared" si="4"/>
        <v>75226.16</v>
      </c>
      <c r="K58" s="6">
        <f t="shared" si="5"/>
        <v>0</v>
      </c>
      <c r="L58" s="6">
        <f t="shared" si="6"/>
        <v>0</v>
      </c>
      <c r="M58" s="6">
        <f t="shared" si="7"/>
        <v>0</v>
      </c>
    </row>
    <row r="59" spans="1:13" ht="12.75" customHeight="1" x14ac:dyDescent="0.2">
      <c r="A59" s="4"/>
      <c r="B59" s="5"/>
      <c r="C59" s="5" t="s">
        <v>82</v>
      </c>
      <c r="D59" s="6">
        <v>350000</v>
      </c>
      <c r="E59" s="6">
        <v>350000</v>
      </c>
      <c r="F59" s="6"/>
      <c r="G59" s="6">
        <v>350000</v>
      </c>
      <c r="H59" s="6"/>
      <c r="I59" s="6"/>
      <c r="J59" s="6">
        <f t="shared" si="4"/>
        <v>350000</v>
      </c>
      <c r="K59" s="6">
        <f t="shared" si="5"/>
        <v>0</v>
      </c>
      <c r="L59" s="6">
        <f t="shared" si="6"/>
        <v>0</v>
      </c>
      <c r="M59" s="6">
        <f t="shared" si="7"/>
        <v>0</v>
      </c>
    </row>
    <row r="60" spans="1:13" ht="12.75" customHeight="1" x14ac:dyDescent="0.2">
      <c r="A60" s="4"/>
      <c r="B60" s="5"/>
      <c r="C60" s="5" t="s">
        <v>83</v>
      </c>
      <c r="D60" s="6">
        <v>99190</v>
      </c>
      <c r="E60" s="6">
        <v>99190</v>
      </c>
      <c r="F60" s="6"/>
      <c r="G60" s="6">
        <v>99190</v>
      </c>
      <c r="H60" s="6"/>
      <c r="I60" s="6"/>
      <c r="J60" s="6">
        <f t="shared" si="4"/>
        <v>99190</v>
      </c>
      <c r="K60" s="6">
        <f t="shared" si="5"/>
        <v>0</v>
      </c>
      <c r="L60" s="6">
        <f t="shared" si="6"/>
        <v>0</v>
      </c>
      <c r="M60" s="6">
        <f t="shared" si="7"/>
        <v>0</v>
      </c>
    </row>
    <row r="61" spans="1:13" ht="12.75" customHeight="1" x14ac:dyDescent="0.2">
      <c r="A61" s="4"/>
      <c r="B61" s="5"/>
      <c r="C61" s="5" t="s">
        <v>84</v>
      </c>
      <c r="D61" s="6">
        <v>18000</v>
      </c>
      <c r="E61" s="6">
        <v>18000</v>
      </c>
      <c r="F61" s="6"/>
      <c r="G61" s="6">
        <v>18000</v>
      </c>
      <c r="H61" s="6"/>
      <c r="I61" s="6"/>
      <c r="J61" s="6">
        <f t="shared" si="4"/>
        <v>18000</v>
      </c>
      <c r="K61" s="6">
        <f t="shared" si="5"/>
        <v>0</v>
      </c>
      <c r="L61" s="6">
        <f t="shared" si="6"/>
        <v>0</v>
      </c>
      <c r="M61" s="6">
        <f t="shared" si="7"/>
        <v>0</v>
      </c>
    </row>
    <row r="62" spans="1:13" ht="12.75" customHeight="1" x14ac:dyDescent="0.2">
      <c r="A62" s="4"/>
      <c r="B62" s="5"/>
      <c r="C62" s="5" t="s">
        <v>85</v>
      </c>
      <c r="D62" s="6">
        <v>41200</v>
      </c>
      <c r="E62" s="6">
        <v>41200</v>
      </c>
      <c r="F62" s="6"/>
      <c r="G62" s="6">
        <v>41200</v>
      </c>
      <c r="H62" s="6"/>
      <c r="I62" s="6"/>
      <c r="J62" s="6">
        <f t="shared" si="4"/>
        <v>41200</v>
      </c>
      <c r="K62" s="6">
        <f t="shared" si="5"/>
        <v>0</v>
      </c>
      <c r="L62" s="6">
        <f t="shared" si="6"/>
        <v>0</v>
      </c>
      <c r="M62" s="6">
        <f t="shared" si="7"/>
        <v>0</v>
      </c>
    </row>
    <row r="63" spans="1:13" ht="12.75" customHeight="1" x14ac:dyDescent="0.2">
      <c r="A63" s="4"/>
      <c r="B63" s="5"/>
      <c r="C63" s="5" t="s">
        <v>86</v>
      </c>
      <c r="D63" s="6">
        <v>14200</v>
      </c>
      <c r="E63" s="6">
        <v>14200</v>
      </c>
      <c r="F63" s="6">
        <v>14200</v>
      </c>
      <c r="G63" s="6">
        <v>14200</v>
      </c>
      <c r="H63" s="6"/>
      <c r="I63" s="6"/>
      <c r="J63" s="6">
        <f t="shared" si="4"/>
        <v>14200</v>
      </c>
      <c r="K63" s="6">
        <f t="shared" si="5"/>
        <v>-14200</v>
      </c>
      <c r="L63" s="6">
        <f t="shared" si="6"/>
        <v>0</v>
      </c>
      <c r="M63" s="6">
        <f t="shared" si="7"/>
        <v>0</v>
      </c>
    </row>
    <row r="64" spans="1:13" ht="12.75" customHeight="1" x14ac:dyDescent="0.2">
      <c r="A64" s="4"/>
      <c r="B64" s="5"/>
      <c r="C64" s="5" t="s">
        <v>87</v>
      </c>
      <c r="D64" s="6">
        <v>221600</v>
      </c>
      <c r="E64" s="6">
        <v>221600</v>
      </c>
      <c r="F64" s="6">
        <v>56800</v>
      </c>
      <c r="G64" s="6">
        <v>221600</v>
      </c>
      <c r="H64" s="6"/>
      <c r="I64" s="6"/>
      <c r="J64" s="6">
        <f t="shared" si="4"/>
        <v>221600</v>
      </c>
      <c r="K64" s="6">
        <f t="shared" si="5"/>
        <v>-56800</v>
      </c>
      <c r="L64" s="6">
        <f t="shared" si="6"/>
        <v>0</v>
      </c>
      <c r="M64" s="6">
        <f t="shared" si="7"/>
        <v>0</v>
      </c>
    </row>
    <row r="65" spans="1:13" ht="12.75" customHeight="1" x14ac:dyDescent="0.2">
      <c r="A65" s="4"/>
      <c r="B65" s="5"/>
      <c r="C65" s="5" t="s">
        <v>88</v>
      </c>
      <c r="D65" s="6">
        <v>70000</v>
      </c>
      <c r="E65" s="6">
        <v>70000</v>
      </c>
      <c r="F65" s="6"/>
      <c r="G65" s="6">
        <v>70000</v>
      </c>
      <c r="H65" s="6"/>
      <c r="I65" s="6"/>
      <c r="J65" s="6">
        <f t="shared" si="4"/>
        <v>70000</v>
      </c>
      <c r="K65" s="6">
        <f t="shared" si="5"/>
        <v>0</v>
      </c>
      <c r="L65" s="6">
        <f t="shared" si="6"/>
        <v>0</v>
      </c>
      <c r="M65" s="6">
        <f t="shared" si="7"/>
        <v>0</v>
      </c>
    </row>
    <row r="66" spans="1:13" ht="12.75" customHeight="1" x14ac:dyDescent="0.2">
      <c r="A66" s="4"/>
      <c r="B66" s="5"/>
      <c r="C66" s="5" t="s">
        <v>89</v>
      </c>
      <c r="D66" s="6">
        <v>280000</v>
      </c>
      <c r="E66" s="6">
        <v>280000</v>
      </c>
      <c r="F66" s="6"/>
      <c r="G66" s="6">
        <v>280000</v>
      </c>
      <c r="H66" s="6"/>
      <c r="I66" s="6"/>
      <c r="J66" s="6">
        <f t="shared" si="4"/>
        <v>280000</v>
      </c>
      <c r="K66" s="6">
        <f t="shared" si="5"/>
        <v>0</v>
      </c>
      <c r="L66" s="6">
        <f t="shared" si="6"/>
        <v>0</v>
      </c>
      <c r="M66" s="6">
        <f t="shared" si="7"/>
        <v>0</v>
      </c>
    </row>
    <row r="67" spans="1:13" ht="12.75" customHeight="1" x14ac:dyDescent="0.2">
      <c r="A67" s="4"/>
      <c r="B67" s="5"/>
      <c r="C67" s="5" t="s">
        <v>90</v>
      </c>
      <c r="D67" s="6">
        <v>8273.84</v>
      </c>
      <c r="E67" s="6">
        <v>8273.84</v>
      </c>
      <c r="F67" s="6">
        <v>8273.84</v>
      </c>
      <c r="G67" s="6">
        <v>8273.84</v>
      </c>
      <c r="H67" s="6"/>
      <c r="I67" s="6"/>
      <c r="J67" s="6">
        <f t="shared" si="4"/>
        <v>8273.84</v>
      </c>
      <c r="K67" s="6">
        <f t="shared" si="5"/>
        <v>-8273.84</v>
      </c>
      <c r="L67" s="6">
        <f t="shared" si="6"/>
        <v>0</v>
      </c>
      <c r="M67" s="6">
        <f t="shared" si="7"/>
        <v>0</v>
      </c>
    </row>
    <row r="68" spans="1:13" ht="12.75" customHeight="1" x14ac:dyDescent="0.2">
      <c r="A68" s="4"/>
      <c r="B68" s="5"/>
      <c r="C68" s="5" t="s">
        <v>91</v>
      </c>
      <c r="D68" s="6">
        <v>4000</v>
      </c>
      <c r="E68" s="6">
        <v>4000</v>
      </c>
      <c r="F68" s="6">
        <v>4000</v>
      </c>
      <c r="G68" s="6">
        <v>4000</v>
      </c>
      <c r="H68" s="6"/>
      <c r="I68" s="6"/>
      <c r="J68" s="6">
        <f t="shared" si="4"/>
        <v>4000</v>
      </c>
      <c r="K68" s="6">
        <f t="shared" si="5"/>
        <v>-4000</v>
      </c>
      <c r="L68" s="6">
        <f t="shared" si="6"/>
        <v>0</v>
      </c>
      <c r="M68" s="6">
        <f t="shared" si="7"/>
        <v>0</v>
      </c>
    </row>
    <row r="69" spans="1:13" ht="12.75" customHeight="1" x14ac:dyDescent="0.2">
      <c r="A69" s="4"/>
      <c r="B69" s="5"/>
      <c r="C69" s="5" t="s">
        <v>92</v>
      </c>
      <c r="D69" s="6">
        <v>6630</v>
      </c>
      <c r="E69" s="6">
        <v>6630</v>
      </c>
      <c r="F69" s="6"/>
      <c r="G69" s="6">
        <v>6630</v>
      </c>
      <c r="H69" s="6"/>
      <c r="I69" s="6"/>
      <c r="J69" s="6">
        <f t="shared" si="4"/>
        <v>6630</v>
      </c>
      <c r="K69" s="6">
        <f t="shared" si="5"/>
        <v>0</v>
      </c>
      <c r="L69" s="6">
        <f t="shared" si="6"/>
        <v>0</v>
      </c>
      <c r="M69" s="6">
        <f t="shared" si="7"/>
        <v>0</v>
      </c>
    </row>
    <row r="70" spans="1:13" ht="12.75" customHeight="1" x14ac:dyDescent="0.2">
      <c r="A70" s="4"/>
      <c r="B70" s="5"/>
      <c r="C70" s="5" t="s">
        <v>93</v>
      </c>
      <c r="D70" s="6">
        <v>7936.51</v>
      </c>
      <c r="E70" s="6">
        <v>7936.51</v>
      </c>
      <c r="F70" s="6">
        <v>5100.51</v>
      </c>
      <c r="G70" s="6">
        <v>7936.51</v>
      </c>
      <c r="H70" s="6"/>
      <c r="I70" s="6"/>
      <c r="J70" s="6">
        <f t="shared" si="4"/>
        <v>7936.51</v>
      </c>
      <c r="K70" s="6">
        <f t="shared" si="5"/>
        <v>-5100.51</v>
      </c>
      <c r="L70" s="6">
        <f t="shared" si="6"/>
        <v>0</v>
      </c>
      <c r="M70" s="6">
        <f t="shared" si="7"/>
        <v>0</v>
      </c>
    </row>
    <row r="71" spans="1:13" ht="12.75" customHeight="1" x14ac:dyDescent="0.2">
      <c r="A71" s="4"/>
      <c r="B71" s="5"/>
      <c r="C71" s="5" t="s">
        <v>94</v>
      </c>
      <c r="D71" s="6">
        <v>27880.42</v>
      </c>
      <c r="E71" s="6">
        <v>27880.42</v>
      </c>
      <c r="F71" s="6">
        <v>4393.97</v>
      </c>
      <c r="G71" s="6">
        <v>23952.05</v>
      </c>
      <c r="H71" s="6"/>
      <c r="I71" s="6"/>
      <c r="J71" s="6">
        <f t="shared" si="4"/>
        <v>23952.05</v>
      </c>
      <c r="K71" s="6">
        <f t="shared" si="5"/>
        <v>-465.60000000000218</v>
      </c>
      <c r="L71" s="6">
        <f t="shared" si="6"/>
        <v>3928.369999999999</v>
      </c>
      <c r="M71" s="6">
        <f t="shared" si="7"/>
        <v>3928.369999999999</v>
      </c>
    </row>
    <row r="72" spans="1:13" ht="12.75" customHeight="1" x14ac:dyDescent="0.2">
      <c r="A72" s="4"/>
      <c r="B72" s="5"/>
      <c r="C72" s="5" t="s">
        <v>95</v>
      </c>
      <c r="D72" s="6">
        <v>11344</v>
      </c>
      <c r="E72" s="6">
        <v>11344</v>
      </c>
      <c r="F72" s="6"/>
      <c r="G72" s="6">
        <v>11344</v>
      </c>
      <c r="H72" s="6"/>
      <c r="I72" s="6"/>
      <c r="J72" s="6">
        <f t="shared" si="4"/>
        <v>11344</v>
      </c>
      <c r="K72" s="6">
        <f t="shared" si="5"/>
        <v>0</v>
      </c>
      <c r="L72" s="6">
        <f t="shared" si="6"/>
        <v>0</v>
      </c>
      <c r="M72" s="6">
        <f t="shared" si="7"/>
        <v>0</v>
      </c>
    </row>
    <row r="73" spans="1:13" ht="12.75" customHeight="1" x14ac:dyDescent="0.2">
      <c r="A73" s="4"/>
      <c r="B73" s="5"/>
      <c r="C73" s="5" t="s">
        <v>96</v>
      </c>
      <c r="D73" s="6">
        <v>111521.64</v>
      </c>
      <c r="E73" s="6">
        <v>111521.64</v>
      </c>
      <c r="F73" s="6">
        <v>17575.52</v>
      </c>
      <c r="G73" s="6">
        <v>95807.84</v>
      </c>
      <c r="H73" s="6"/>
      <c r="I73" s="6"/>
      <c r="J73" s="6">
        <f t="shared" si="4"/>
        <v>95807.84</v>
      </c>
      <c r="K73" s="6">
        <f t="shared" si="5"/>
        <v>-1861.7200000000012</v>
      </c>
      <c r="L73" s="6">
        <f t="shared" si="6"/>
        <v>15713.800000000003</v>
      </c>
      <c r="M73" s="6">
        <f t="shared" si="7"/>
        <v>15713.800000000003</v>
      </c>
    </row>
    <row r="74" spans="1:13" ht="12.75" customHeight="1" x14ac:dyDescent="0.2">
      <c r="A74" s="4"/>
      <c r="B74" s="5"/>
      <c r="C74" s="5" t="s">
        <v>97</v>
      </c>
      <c r="D74" s="6">
        <v>2119.58</v>
      </c>
      <c r="E74" s="6">
        <v>2119.58</v>
      </c>
      <c r="F74" s="6">
        <v>2119.58</v>
      </c>
      <c r="G74" s="6">
        <v>2119.58</v>
      </c>
      <c r="H74" s="6"/>
      <c r="I74" s="6"/>
      <c r="J74" s="6">
        <f t="shared" si="4"/>
        <v>2119.58</v>
      </c>
      <c r="K74" s="6">
        <f t="shared" si="5"/>
        <v>-2119.58</v>
      </c>
      <c r="L74" s="6">
        <f t="shared" si="6"/>
        <v>0</v>
      </c>
      <c r="M74" s="6">
        <f t="shared" si="7"/>
        <v>0</v>
      </c>
    </row>
    <row r="75" spans="1:13" ht="12.75" customHeight="1" x14ac:dyDescent="0.2">
      <c r="A75" s="4"/>
      <c r="B75" s="5"/>
      <c r="C75" s="5" t="s">
        <v>98</v>
      </c>
      <c r="D75" s="6">
        <v>20402.060000000001</v>
      </c>
      <c r="E75" s="6">
        <v>20402.060000000001</v>
      </c>
      <c r="F75" s="6">
        <v>20402.060000000001</v>
      </c>
      <c r="G75" s="6">
        <v>20402.060000000001</v>
      </c>
      <c r="H75" s="6"/>
      <c r="I75" s="6"/>
      <c r="J75" s="6">
        <f t="shared" ref="J75:J98" si="8">G75+H75+I75</f>
        <v>20402.060000000001</v>
      </c>
      <c r="K75" s="6">
        <f t="shared" ref="K75:K97" si="9">E75-F75-J75</f>
        <v>-20402.060000000001</v>
      </c>
      <c r="L75" s="6">
        <f t="shared" ref="L75:L97" si="10">D75-J75</f>
        <v>0</v>
      </c>
      <c r="M75" s="6">
        <f t="shared" ref="M75:M97" si="11">E75-J75</f>
        <v>0</v>
      </c>
    </row>
    <row r="76" spans="1:13" ht="12.75" customHeight="1" x14ac:dyDescent="0.2">
      <c r="A76" s="4"/>
      <c r="B76" s="5"/>
      <c r="C76" s="5" t="s">
        <v>99</v>
      </c>
      <c r="D76" s="6">
        <v>8478.36</v>
      </c>
      <c r="E76" s="6">
        <v>8478.36</v>
      </c>
      <c r="F76" s="6">
        <v>8478.36</v>
      </c>
      <c r="G76" s="6">
        <v>8478.36</v>
      </c>
      <c r="H76" s="6"/>
      <c r="I76" s="6"/>
      <c r="J76" s="6">
        <f t="shared" si="8"/>
        <v>8478.36</v>
      </c>
      <c r="K76" s="6">
        <f t="shared" si="9"/>
        <v>-8478.36</v>
      </c>
      <c r="L76" s="6">
        <f t="shared" si="10"/>
        <v>0</v>
      </c>
      <c r="M76" s="6">
        <f t="shared" si="11"/>
        <v>0</v>
      </c>
    </row>
    <row r="77" spans="1:13" ht="12.75" customHeight="1" x14ac:dyDescent="0.2">
      <c r="A77" s="4"/>
      <c r="B77" s="5"/>
      <c r="C77" s="5" t="s">
        <v>100</v>
      </c>
      <c r="D77" s="6">
        <v>268000</v>
      </c>
      <c r="E77" s="6">
        <v>268000</v>
      </c>
      <c r="F77" s="6"/>
      <c r="G77" s="6">
        <v>268000</v>
      </c>
      <c r="H77" s="6"/>
      <c r="I77" s="6"/>
      <c r="J77" s="6">
        <f t="shared" si="8"/>
        <v>268000</v>
      </c>
      <c r="K77" s="6">
        <f t="shared" si="9"/>
        <v>0</v>
      </c>
      <c r="L77" s="6">
        <f t="shared" si="10"/>
        <v>0</v>
      </c>
      <c r="M77" s="6">
        <f t="shared" si="11"/>
        <v>0</v>
      </c>
    </row>
    <row r="78" spans="1:13" ht="12.75" customHeight="1" x14ac:dyDescent="0.2">
      <c r="A78" s="4"/>
      <c r="B78" s="5"/>
      <c r="C78" s="5" t="s">
        <v>101</v>
      </c>
      <c r="D78" s="6">
        <v>13100</v>
      </c>
      <c r="E78" s="6">
        <v>13100</v>
      </c>
      <c r="F78" s="6">
        <v>13100</v>
      </c>
      <c r="G78" s="6">
        <v>13100</v>
      </c>
      <c r="H78" s="6"/>
      <c r="I78" s="6"/>
      <c r="J78" s="6">
        <f t="shared" si="8"/>
        <v>13100</v>
      </c>
      <c r="K78" s="6">
        <f t="shared" si="9"/>
        <v>-13100</v>
      </c>
      <c r="L78" s="6">
        <f t="shared" si="10"/>
        <v>0</v>
      </c>
      <c r="M78" s="6">
        <f t="shared" si="11"/>
        <v>0</v>
      </c>
    </row>
    <row r="79" spans="1:13" ht="12.75" customHeight="1" x14ac:dyDescent="0.2">
      <c r="A79" s="4"/>
      <c r="B79" s="5"/>
      <c r="C79" s="5" t="s">
        <v>102</v>
      </c>
      <c r="D79" s="6">
        <v>6900</v>
      </c>
      <c r="E79" s="6">
        <v>6900</v>
      </c>
      <c r="F79" s="6">
        <v>6900</v>
      </c>
      <c r="G79" s="6">
        <v>6900</v>
      </c>
      <c r="H79" s="6"/>
      <c r="I79" s="6"/>
      <c r="J79" s="6">
        <f t="shared" si="8"/>
        <v>6900</v>
      </c>
      <c r="K79" s="6">
        <f t="shared" si="9"/>
        <v>-6900</v>
      </c>
      <c r="L79" s="6">
        <f t="shared" si="10"/>
        <v>0</v>
      </c>
      <c r="M79" s="6">
        <f t="shared" si="11"/>
        <v>0</v>
      </c>
    </row>
    <row r="80" spans="1:13" ht="12.75" customHeight="1" x14ac:dyDescent="0.2">
      <c r="A80" s="4"/>
      <c r="B80" s="5"/>
      <c r="C80" s="5" t="s">
        <v>103</v>
      </c>
      <c r="D80" s="6">
        <v>4000</v>
      </c>
      <c r="E80" s="6">
        <v>4000</v>
      </c>
      <c r="F80" s="6"/>
      <c r="G80" s="6">
        <v>4000</v>
      </c>
      <c r="H80" s="6"/>
      <c r="I80" s="6"/>
      <c r="J80" s="6">
        <f t="shared" si="8"/>
        <v>4000</v>
      </c>
      <c r="K80" s="6">
        <f t="shared" si="9"/>
        <v>0</v>
      </c>
      <c r="L80" s="6">
        <f t="shared" si="10"/>
        <v>0</v>
      </c>
      <c r="M80" s="6">
        <f t="shared" si="11"/>
        <v>0</v>
      </c>
    </row>
    <row r="81" spans="1:13" ht="12.75" customHeight="1" x14ac:dyDescent="0.2">
      <c r="A81" s="4"/>
      <c r="B81" s="5"/>
      <c r="C81" s="5" t="s">
        <v>104</v>
      </c>
      <c r="D81" s="6">
        <v>16000</v>
      </c>
      <c r="E81" s="6">
        <v>16000</v>
      </c>
      <c r="F81" s="6"/>
      <c r="G81" s="6">
        <v>16000</v>
      </c>
      <c r="H81" s="6"/>
      <c r="I81" s="6"/>
      <c r="J81" s="6">
        <f t="shared" si="8"/>
        <v>16000</v>
      </c>
      <c r="K81" s="6">
        <f t="shared" si="9"/>
        <v>0</v>
      </c>
      <c r="L81" s="6">
        <f t="shared" si="10"/>
        <v>0</v>
      </c>
      <c r="M81" s="6">
        <f t="shared" si="11"/>
        <v>0</v>
      </c>
    </row>
    <row r="82" spans="1:13" ht="12.75" customHeight="1" x14ac:dyDescent="0.2">
      <c r="A82" s="4"/>
      <c r="B82" s="5"/>
      <c r="C82" s="5" t="s">
        <v>105</v>
      </c>
      <c r="D82" s="6">
        <v>52000</v>
      </c>
      <c r="E82" s="6">
        <v>52000</v>
      </c>
      <c r="F82" s="6"/>
      <c r="G82" s="6">
        <v>52000</v>
      </c>
      <c r="H82" s="6"/>
      <c r="I82" s="6"/>
      <c r="J82" s="6">
        <f t="shared" si="8"/>
        <v>52000</v>
      </c>
      <c r="K82" s="6">
        <f t="shared" si="9"/>
        <v>0</v>
      </c>
      <c r="L82" s="6">
        <f t="shared" si="10"/>
        <v>0</v>
      </c>
      <c r="M82" s="6">
        <f t="shared" si="11"/>
        <v>0</v>
      </c>
    </row>
    <row r="83" spans="1:13" ht="12.75" customHeight="1" x14ac:dyDescent="0.2">
      <c r="A83" s="4"/>
      <c r="B83" s="5"/>
      <c r="C83" s="5" t="s">
        <v>106</v>
      </c>
      <c r="D83" s="6">
        <v>208000</v>
      </c>
      <c r="E83" s="6">
        <v>208000</v>
      </c>
      <c r="F83" s="6"/>
      <c r="G83" s="6">
        <v>208000</v>
      </c>
      <c r="H83" s="6"/>
      <c r="I83" s="6"/>
      <c r="J83" s="6">
        <f t="shared" si="8"/>
        <v>208000</v>
      </c>
      <c r="K83" s="6">
        <f t="shared" si="9"/>
        <v>0</v>
      </c>
      <c r="L83" s="6">
        <f t="shared" si="10"/>
        <v>0</v>
      </c>
      <c r="M83" s="6">
        <f t="shared" si="11"/>
        <v>0</v>
      </c>
    </row>
    <row r="84" spans="1:13" ht="12.75" customHeight="1" x14ac:dyDescent="0.2">
      <c r="A84" s="4"/>
      <c r="B84" s="5"/>
      <c r="C84" s="5" t="s">
        <v>107</v>
      </c>
      <c r="D84" s="6">
        <v>30390</v>
      </c>
      <c r="E84" s="6">
        <v>30390</v>
      </c>
      <c r="F84" s="6"/>
      <c r="G84" s="6">
        <v>30390</v>
      </c>
      <c r="H84" s="6"/>
      <c r="I84" s="6"/>
      <c r="J84" s="6">
        <f t="shared" si="8"/>
        <v>30390</v>
      </c>
      <c r="K84" s="6">
        <f t="shared" si="9"/>
        <v>0</v>
      </c>
      <c r="L84" s="6">
        <f t="shared" si="10"/>
        <v>0</v>
      </c>
      <c r="M84" s="6">
        <f t="shared" si="11"/>
        <v>0</v>
      </c>
    </row>
    <row r="85" spans="1:13" ht="12.75" customHeight="1" x14ac:dyDescent="0.2">
      <c r="A85" s="4"/>
      <c r="B85" s="5"/>
      <c r="C85" s="5" t="s">
        <v>108</v>
      </c>
      <c r="D85" s="6">
        <v>870</v>
      </c>
      <c r="E85" s="6">
        <v>870</v>
      </c>
      <c r="F85" s="6">
        <v>870</v>
      </c>
      <c r="G85" s="6">
        <v>870</v>
      </c>
      <c r="H85" s="6"/>
      <c r="I85" s="6"/>
      <c r="J85" s="6">
        <f t="shared" si="8"/>
        <v>870</v>
      </c>
      <c r="K85" s="6">
        <f t="shared" si="9"/>
        <v>-870</v>
      </c>
      <c r="L85" s="6">
        <f t="shared" si="10"/>
        <v>0</v>
      </c>
      <c r="M85" s="6">
        <f t="shared" si="11"/>
        <v>0</v>
      </c>
    </row>
    <row r="86" spans="1:13" ht="12.75" customHeight="1" x14ac:dyDescent="0.2">
      <c r="A86" s="4"/>
      <c r="B86" s="5"/>
      <c r="C86" s="5" t="s">
        <v>109</v>
      </c>
      <c r="D86" s="6">
        <v>480</v>
      </c>
      <c r="E86" s="6">
        <v>480</v>
      </c>
      <c r="F86" s="6">
        <v>480</v>
      </c>
      <c r="G86" s="6">
        <v>480</v>
      </c>
      <c r="H86" s="6"/>
      <c r="I86" s="6"/>
      <c r="J86" s="6">
        <f t="shared" si="8"/>
        <v>480</v>
      </c>
      <c r="K86" s="6">
        <f t="shared" si="9"/>
        <v>-480</v>
      </c>
      <c r="L86" s="6">
        <f t="shared" si="10"/>
        <v>0</v>
      </c>
      <c r="M86" s="6">
        <f t="shared" si="11"/>
        <v>0</v>
      </c>
    </row>
    <row r="87" spans="1:13" ht="12.75" customHeight="1" x14ac:dyDescent="0.2">
      <c r="A87" s="4"/>
      <c r="B87" s="5"/>
      <c r="C87" s="5" t="s">
        <v>110</v>
      </c>
      <c r="D87" s="6">
        <v>450</v>
      </c>
      <c r="E87" s="6">
        <v>450</v>
      </c>
      <c r="F87" s="6"/>
      <c r="G87" s="6">
        <v>450</v>
      </c>
      <c r="H87" s="6"/>
      <c r="I87" s="6"/>
      <c r="J87" s="6">
        <f t="shared" si="8"/>
        <v>450</v>
      </c>
      <c r="K87" s="6">
        <f t="shared" si="9"/>
        <v>0</v>
      </c>
      <c r="L87" s="6">
        <f t="shared" si="10"/>
        <v>0</v>
      </c>
      <c r="M87" s="6">
        <f t="shared" si="11"/>
        <v>0</v>
      </c>
    </row>
    <row r="88" spans="1:13" ht="12.75" customHeight="1" x14ac:dyDescent="0.2">
      <c r="A88" s="4"/>
      <c r="B88" s="5"/>
      <c r="C88" s="5" t="s">
        <v>111</v>
      </c>
      <c r="D88" s="6">
        <v>19800</v>
      </c>
      <c r="E88" s="6">
        <v>19800</v>
      </c>
      <c r="F88" s="6">
        <v>19800</v>
      </c>
      <c r="G88" s="6">
        <v>19800</v>
      </c>
      <c r="H88" s="6"/>
      <c r="I88" s="6"/>
      <c r="J88" s="6">
        <f t="shared" si="8"/>
        <v>19800</v>
      </c>
      <c r="K88" s="6">
        <f t="shared" si="9"/>
        <v>-19800</v>
      </c>
      <c r="L88" s="6">
        <f t="shared" si="10"/>
        <v>0</v>
      </c>
      <c r="M88" s="6">
        <f t="shared" si="11"/>
        <v>0</v>
      </c>
    </row>
    <row r="89" spans="1:13" ht="12.75" customHeight="1" x14ac:dyDescent="0.2">
      <c r="A89" s="4"/>
      <c r="B89" s="5"/>
      <c r="C89" s="5" t="s">
        <v>112</v>
      </c>
      <c r="D89" s="6">
        <v>79200</v>
      </c>
      <c r="E89" s="6">
        <v>79200</v>
      </c>
      <c r="F89" s="6">
        <v>79200</v>
      </c>
      <c r="G89" s="6">
        <v>79200</v>
      </c>
      <c r="H89" s="6"/>
      <c r="I89" s="6"/>
      <c r="J89" s="6">
        <f t="shared" si="8"/>
        <v>79200</v>
      </c>
      <c r="K89" s="6">
        <f t="shared" si="9"/>
        <v>-79200</v>
      </c>
      <c r="L89" s="6">
        <f t="shared" si="10"/>
        <v>0</v>
      </c>
      <c r="M89" s="6">
        <f t="shared" si="11"/>
        <v>0</v>
      </c>
    </row>
    <row r="90" spans="1:13" ht="12.75" customHeight="1" x14ac:dyDescent="0.2">
      <c r="A90" s="4"/>
      <c r="B90" s="5"/>
      <c r="C90" s="5" t="s">
        <v>113</v>
      </c>
      <c r="D90" s="6">
        <v>10000</v>
      </c>
      <c r="E90" s="6">
        <v>10000</v>
      </c>
      <c r="F90" s="6"/>
      <c r="G90" s="6">
        <v>10000</v>
      </c>
      <c r="H90" s="6"/>
      <c r="I90" s="6"/>
      <c r="J90" s="6">
        <f t="shared" si="8"/>
        <v>10000</v>
      </c>
      <c r="K90" s="6">
        <f t="shared" si="9"/>
        <v>0</v>
      </c>
      <c r="L90" s="6">
        <f t="shared" si="10"/>
        <v>0</v>
      </c>
      <c r="M90" s="6">
        <f t="shared" si="11"/>
        <v>0</v>
      </c>
    </row>
    <row r="91" spans="1:13" ht="12.75" customHeight="1" x14ac:dyDescent="0.2">
      <c r="A91" s="4"/>
      <c r="B91" s="5"/>
      <c r="C91" s="5" t="s">
        <v>114</v>
      </c>
      <c r="D91" s="6">
        <v>97861.14</v>
      </c>
      <c r="E91" s="6">
        <v>97861.14</v>
      </c>
      <c r="F91" s="6"/>
      <c r="G91" s="6">
        <v>97861.14</v>
      </c>
      <c r="H91" s="6"/>
      <c r="I91" s="6"/>
      <c r="J91" s="6">
        <f t="shared" si="8"/>
        <v>97861.14</v>
      </c>
      <c r="K91" s="6">
        <f t="shared" si="9"/>
        <v>0</v>
      </c>
      <c r="L91" s="6">
        <f t="shared" si="10"/>
        <v>0</v>
      </c>
      <c r="M91" s="6">
        <f t="shared" si="11"/>
        <v>0</v>
      </c>
    </row>
    <row r="92" spans="1:13" ht="12.75" customHeight="1" x14ac:dyDescent="0.2">
      <c r="A92" s="4"/>
      <c r="B92" s="5"/>
      <c r="C92" s="5" t="s">
        <v>115</v>
      </c>
      <c r="D92" s="6">
        <v>40000</v>
      </c>
      <c r="E92" s="6">
        <v>40000</v>
      </c>
      <c r="F92" s="6"/>
      <c r="G92" s="6">
        <v>40000</v>
      </c>
      <c r="H92" s="6"/>
      <c r="I92" s="6"/>
      <c r="J92" s="6">
        <f t="shared" si="8"/>
        <v>40000</v>
      </c>
      <c r="K92" s="6">
        <f t="shared" si="9"/>
        <v>0</v>
      </c>
      <c r="L92" s="6">
        <f t="shared" si="10"/>
        <v>0</v>
      </c>
      <c r="M92" s="6">
        <f t="shared" si="11"/>
        <v>0</v>
      </c>
    </row>
    <row r="93" spans="1:13" ht="12.75" customHeight="1" x14ac:dyDescent="0.2">
      <c r="A93" s="4"/>
      <c r="B93" s="5"/>
      <c r="C93" s="5" t="s">
        <v>116</v>
      </c>
      <c r="D93" s="6">
        <v>8000</v>
      </c>
      <c r="E93" s="6">
        <v>8000</v>
      </c>
      <c r="F93" s="6">
        <v>8000</v>
      </c>
      <c r="G93" s="6">
        <v>8000</v>
      </c>
      <c r="H93" s="6"/>
      <c r="I93" s="6"/>
      <c r="J93" s="6">
        <f t="shared" si="8"/>
        <v>8000</v>
      </c>
      <c r="K93" s="6">
        <f t="shared" si="9"/>
        <v>-8000</v>
      </c>
      <c r="L93" s="6">
        <f t="shared" si="10"/>
        <v>0</v>
      </c>
      <c r="M93" s="6">
        <f t="shared" si="11"/>
        <v>0</v>
      </c>
    </row>
    <row r="94" spans="1:13" ht="12.75" customHeight="1" x14ac:dyDescent="0.2">
      <c r="A94" s="4"/>
      <c r="B94" s="5"/>
      <c r="C94" s="5" t="s">
        <v>117</v>
      </c>
      <c r="D94" s="6">
        <v>4000</v>
      </c>
      <c r="E94" s="6">
        <v>4000</v>
      </c>
      <c r="F94" s="6">
        <v>4000</v>
      </c>
      <c r="G94" s="6">
        <v>4000</v>
      </c>
      <c r="H94" s="6"/>
      <c r="I94" s="6"/>
      <c r="J94" s="6">
        <f t="shared" si="8"/>
        <v>4000</v>
      </c>
      <c r="K94" s="6">
        <f t="shared" si="9"/>
        <v>-4000</v>
      </c>
      <c r="L94" s="6">
        <f t="shared" si="10"/>
        <v>0</v>
      </c>
      <c r="M94" s="6">
        <f t="shared" si="11"/>
        <v>0</v>
      </c>
    </row>
    <row r="95" spans="1:13" ht="12.75" customHeight="1" x14ac:dyDescent="0.2">
      <c r="A95" s="4"/>
      <c r="B95" s="5"/>
      <c r="C95" s="5" t="s">
        <v>118</v>
      </c>
      <c r="D95" s="6">
        <v>20000</v>
      </c>
      <c r="E95" s="6">
        <v>20000</v>
      </c>
      <c r="F95" s="6"/>
      <c r="G95" s="6">
        <v>20000</v>
      </c>
      <c r="H95" s="6"/>
      <c r="I95" s="6"/>
      <c r="J95" s="6">
        <f t="shared" si="8"/>
        <v>20000</v>
      </c>
      <c r="K95" s="6">
        <f t="shared" si="9"/>
        <v>0</v>
      </c>
      <c r="L95" s="6">
        <f t="shared" si="10"/>
        <v>0</v>
      </c>
      <c r="M95" s="6">
        <f t="shared" si="11"/>
        <v>0</v>
      </c>
    </row>
    <row r="96" spans="1:13" ht="12.75" customHeight="1" x14ac:dyDescent="0.2">
      <c r="A96" s="4"/>
      <c r="B96" s="5"/>
      <c r="C96" s="5" t="s">
        <v>119</v>
      </c>
      <c r="D96" s="6">
        <v>1600</v>
      </c>
      <c r="E96" s="6">
        <v>1600</v>
      </c>
      <c r="F96" s="6"/>
      <c r="G96" s="6"/>
      <c r="H96" s="6"/>
      <c r="I96" s="6"/>
      <c r="J96" s="6">
        <f t="shared" si="8"/>
        <v>0</v>
      </c>
      <c r="K96" s="6">
        <f t="shared" si="9"/>
        <v>1600</v>
      </c>
      <c r="L96" s="6">
        <f t="shared" si="10"/>
        <v>1600</v>
      </c>
      <c r="M96" s="6">
        <f t="shared" si="11"/>
        <v>1600</v>
      </c>
    </row>
    <row r="97" spans="1:13" ht="12.75" customHeight="1" x14ac:dyDescent="0.2">
      <c r="A97" s="4"/>
      <c r="B97" s="5"/>
      <c r="C97" s="5" t="s">
        <v>120</v>
      </c>
      <c r="D97" s="6"/>
      <c r="E97" s="6"/>
      <c r="F97" s="6"/>
      <c r="G97" s="6">
        <v>1600</v>
      </c>
      <c r="H97" s="6"/>
      <c r="I97" s="6"/>
      <c r="J97" s="6">
        <f t="shared" si="8"/>
        <v>1600</v>
      </c>
      <c r="K97" s="6">
        <f t="shared" si="9"/>
        <v>-1600</v>
      </c>
      <c r="L97" s="6">
        <f t="shared" si="10"/>
        <v>-1600</v>
      </c>
      <c r="M97" s="6">
        <f t="shared" si="11"/>
        <v>-1600</v>
      </c>
    </row>
    <row r="98" spans="1:13" ht="22.5" customHeight="1" x14ac:dyDescent="0.2">
      <c r="A98" s="7" t="s">
        <v>121</v>
      </c>
      <c r="B98" s="5" t="s">
        <v>122</v>
      </c>
      <c r="C98" s="5"/>
      <c r="D98" s="6">
        <v>-127506.51</v>
      </c>
      <c r="E98" s="6">
        <v>-127506.51</v>
      </c>
      <c r="F98" s="6">
        <v>-288452.44</v>
      </c>
      <c r="G98" s="6">
        <v>-281701.06</v>
      </c>
      <c r="H98" s="6"/>
      <c r="I98" s="6"/>
      <c r="J98" s="6">
        <f t="shared" si="8"/>
        <v>-281701.06</v>
      </c>
      <c r="K98" s="6"/>
      <c r="L98" s="6"/>
      <c r="M98" s="6"/>
    </row>
  </sheetData>
  <mergeCells count="14">
    <mergeCell ref="A8:A9"/>
    <mergeCell ref="A6:M6"/>
    <mergeCell ref="A1:M1"/>
    <mergeCell ref="A2:M2"/>
    <mergeCell ref="A3:M3"/>
    <mergeCell ref="A4:M4"/>
    <mergeCell ref="B8:B9"/>
    <mergeCell ref="C8:C9"/>
    <mergeCell ref="D8:D9"/>
    <mergeCell ref="L8:M8"/>
    <mergeCell ref="E8:E9"/>
    <mergeCell ref="G8:J8"/>
    <mergeCell ref="F8:F9"/>
    <mergeCell ref="K8:K9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84"/>
  <sheetViews>
    <sheetView tabSelected="1" workbookViewId="0">
      <selection activeCell="X10" sqref="X10:EB10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26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112" t="s">
        <v>123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</row>
    <row r="2" spans="1:166" ht="1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</row>
    <row r="3" spans="1:166" ht="15" customHeight="1" x14ac:dyDescent="0.2">
      <c r="A3" s="112" t="s">
        <v>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</row>
    <row r="4" spans="1:166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8"/>
      <c r="ES4" s="8"/>
      <c r="ET4" s="86" t="s">
        <v>124</v>
      </c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8"/>
    </row>
    <row r="5" spans="1:166" ht="1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9" t="s">
        <v>125</v>
      </c>
      <c r="ER5" s="8"/>
      <c r="ES5" s="8"/>
      <c r="ET5" s="115" t="s">
        <v>126</v>
      </c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116"/>
    </row>
    <row r="6" spans="1:166" ht="1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119" t="s">
        <v>136</v>
      </c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9" t="s">
        <v>127</v>
      </c>
      <c r="ER6" s="8"/>
      <c r="ES6" s="8"/>
      <c r="ET6" s="49" t="s">
        <v>137</v>
      </c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117"/>
    </row>
    <row r="7" spans="1:166" ht="15" customHeight="1" x14ac:dyDescent="0.2">
      <c r="A7" s="121" t="s">
        <v>128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8"/>
      <c r="BD7" s="8"/>
      <c r="BE7" s="119" t="s">
        <v>138</v>
      </c>
      <c r="BF7" s="119"/>
      <c r="BG7" s="119"/>
      <c r="BH7" s="119"/>
      <c r="BI7" s="119"/>
      <c r="BJ7" s="119"/>
      <c r="BK7" s="119"/>
      <c r="BL7" s="119"/>
      <c r="BM7" s="119"/>
      <c r="BN7" s="119"/>
      <c r="BO7" s="119"/>
      <c r="BP7" s="119"/>
      <c r="BQ7" s="119"/>
      <c r="BR7" s="119"/>
      <c r="BS7" s="119"/>
      <c r="BT7" s="119"/>
      <c r="BU7" s="119"/>
      <c r="BV7" s="119"/>
      <c r="BW7" s="119"/>
      <c r="BX7" s="119"/>
      <c r="BY7" s="119"/>
      <c r="BZ7" s="119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9"/>
      <c r="ER7" s="8"/>
      <c r="ES7" s="8"/>
      <c r="ET7" s="61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124"/>
    </row>
    <row r="8" spans="1:166" ht="15" customHeight="1" x14ac:dyDescent="0.2">
      <c r="A8" s="122"/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8"/>
      <c r="BD8" s="8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9" t="s">
        <v>129</v>
      </c>
      <c r="ER8" s="8"/>
      <c r="ES8" s="8"/>
      <c r="ET8" s="49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4"/>
    </row>
    <row r="9" spans="1:166" ht="15" customHeight="1" x14ac:dyDescent="0.2">
      <c r="A9" s="122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8"/>
      <c r="BD9" s="8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9" t="s">
        <v>130</v>
      </c>
      <c r="ER9" s="8"/>
      <c r="ES9" s="8"/>
      <c r="ET9" s="49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114"/>
    </row>
    <row r="10" spans="1:166" ht="15" customHeight="1" x14ac:dyDescent="0.2">
      <c r="A10" s="8" t="s">
        <v>131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10"/>
      <c r="W10" s="10"/>
      <c r="X10" s="26" t="s">
        <v>139</v>
      </c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9" t="s">
        <v>132</v>
      </c>
      <c r="ER10" s="8"/>
      <c r="ES10" s="8"/>
      <c r="ET10" s="49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117"/>
    </row>
    <row r="11" spans="1:166" ht="15" customHeight="1" x14ac:dyDescent="0.2">
      <c r="A11" s="8" t="s">
        <v>133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49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117"/>
    </row>
    <row r="12" spans="1:166" ht="15" customHeight="1" x14ac:dyDescent="0.2">
      <c r="A12" s="8" t="s">
        <v>134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9" t="s">
        <v>135</v>
      </c>
      <c r="ER12" s="8"/>
      <c r="ES12" s="8"/>
      <c r="ET12" s="118">
        <v>383</v>
      </c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75"/>
      <c r="FJ12" s="76"/>
    </row>
    <row r="13" spans="1:166" ht="12.7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</row>
    <row r="14" spans="1:166" ht="12.75" customHeight="1" x14ac:dyDescent="0.2">
      <c r="A14" s="112" t="s">
        <v>140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</row>
    <row r="15" spans="1:166" ht="9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</row>
    <row r="16" spans="1:166" ht="11.25" customHeight="1" x14ac:dyDescent="0.2">
      <c r="A16" s="96" t="s">
        <v>5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101"/>
      <c r="AN16" s="95" t="s">
        <v>141</v>
      </c>
      <c r="AO16" s="96"/>
      <c r="AP16" s="96"/>
      <c r="AQ16" s="96"/>
      <c r="AR16" s="96"/>
      <c r="AS16" s="101"/>
      <c r="AT16" s="95" t="s">
        <v>142</v>
      </c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101"/>
      <c r="BJ16" s="95" t="s">
        <v>143</v>
      </c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101"/>
      <c r="CF16" s="92" t="s">
        <v>144</v>
      </c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4"/>
      <c r="ET16" s="95" t="s">
        <v>13</v>
      </c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7"/>
    </row>
    <row r="17" spans="1:166" ht="57.75" customHeight="1" x14ac:dyDescent="0.2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102"/>
      <c r="AN17" s="98"/>
      <c r="AO17" s="99"/>
      <c r="AP17" s="99"/>
      <c r="AQ17" s="99"/>
      <c r="AR17" s="99"/>
      <c r="AS17" s="102"/>
      <c r="AT17" s="98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102"/>
      <c r="BJ17" s="98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102"/>
      <c r="CF17" s="93" t="s">
        <v>145</v>
      </c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4"/>
      <c r="CW17" s="92" t="s">
        <v>15</v>
      </c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4"/>
      <c r="DN17" s="92" t="s">
        <v>16</v>
      </c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4"/>
      <c r="EE17" s="92" t="s">
        <v>17</v>
      </c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4"/>
      <c r="ET17" s="98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100"/>
    </row>
    <row r="18" spans="1:166" ht="12" customHeight="1" x14ac:dyDescent="0.2">
      <c r="A18" s="89">
        <v>1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90"/>
      <c r="AN18" s="86">
        <v>2</v>
      </c>
      <c r="AO18" s="87"/>
      <c r="AP18" s="87"/>
      <c r="AQ18" s="87"/>
      <c r="AR18" s="87"/>
      <c r="AS18" s="88"/>
      <c r="AT18" s="86">
        <v>3</v>
      </c>
      <c r="AU18" s="87"/>
      <c r="AV18" s="87"/>
      <c r="AW18" s="87"/>
      <c r="AX18" s="87"/>
      <c r="AY18" s="87"/>
      <c r="AZ18" s="87"/>
      <c r="BA18" s="87"/>
      <c r="BB18" s="87"/>
      <c r="BC18" s="75"/>
      <c r="BD18" s="75"/>
      <c r="BE18" s="75"/>
      <c r="BF18" s="75"/>
      <c r="BG18" s="75"/>
      <c r="BH18" s="75"/>
      <c r="BI18" s="91"/>
      <c r="BJ18" s="86">
        <v>4</v>
      </c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8"/>
      <c r="CF18" s="86">
        <v>5</v>
      </c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8"/>
      <c r="CW18" s="86">
        <v>6</v>
      </c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8"/>
      <c r="DN18" s="86">
        <v>7</v>
      </c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8"/>
      <c r="EE18" s="86">
        <v>8</v>
      </c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8"/>
      <c r="ET18" s="74">
        <v>9</v>
      </c>
      <c r="EU18" s="75"/>
      <c r="EV18" s="75"/>
      <c r="EW18" s="75"/>
      <c r="EX18" s="75"/>
      <c r="EY18" s="75"/>
      <c r="EZ18" s="75"/>
      <c r="FA18" s="75"/>
      <c r="FB18" s="75"/>
      <c r="FC18" s="75"/>
      <c r="FD18" s="75"/>
      <c r="FE18" s="75"/>
      <c r="FF18" s="75"/>
      <c r="FG18" s="75"/>
      <c r="FH18" s="75"/>
      <c r="FI18" s="75"/>
      <c r="FJ18" s="76"/>
    </row>
    <row r="19" spans="1:166" ht="15" customHeight="1" x14ac:dyDescent="0.2">
      <c r="A19" s="109" t="s">
        <v>146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79" t="s">
        <v>147</v>
      </c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1"/>
      <c r="BD19" s="82"/>
      <c r="BE19" s="82"/>
      <c r="BF19" s="82"/>
      <c r="BG19" s="82"/>
      <c r="BH19" s="82"/>
      <c r="BI19" s="83"/>
      <c r="BJ19" s="84">
        <v>4279135.4800000004</v>
      </c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>
        <v>4104206.81</v>
      </c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>
        <f t="shared" ref="EE19:EE46" si="0">CF19+CW19+DN19</f>
        <v>4104206.81</v>
      </c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>
        <f t="shared" ref="ET19:ET46" si="1">BJ19-EE19</f>
        <v>174928.67000000039</v>
      </c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5"/>
    </row>
    <row r="20" spans="1:166" ht="15" customHeight="1" x14ac:dyDescent="0.2">
      <c r="A20" s="47" t="s">
        <v>148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56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8"/>
      <c r="BD20" s="50"/>
      <c r="BE20" s="50"/>
      <c r="BF20" s="50"/>
      <c r="BG20" s="50"/>
      <c r="BH20" s="50"/>
      <c r="BI20" s="51"/>
      <c r="BJ20" s="44">
        <v>4279135.4800000004</v>
      </c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>
        <v>4104206.81</v>
      </c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1">
        <f t="shared" si="0"/>
        <v>4104206.81</v>
      </c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3"/>
      <c r="ET20" s="44">
        <f t="shared" si="1"/>
        <v>174928.67000000039</v>
      </c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5"/>
    </row>
    <row r="21" spans="1:166" ht="85.15" customHeight="1" x14ac:dyDescent="0.2">
      <c r="A21" s="107" t="s">
        <v>149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8"/>
      <c r="AN21" s="56"/>
      <c r="AO21" s="57"/>
      <c r="AP21" s="57"/>
      <c r="AQ21" s="57"/>
      <c r="AR21" s="57"/>
      <c r="AS21" s="57"/>
      <c r="AT21" s="57" t="s">
        <v>150</v>
      </c>
      <c r="AU21" s="57"/>
      <c r="AV21" s="57"/>
      <c r="AW21" s="57"/>
      <c r="AX21" s="57"/>
      <c r="AY21" s="57"/>
      <c r="AZ21" s="57"/>
      <c r="BA21" s="57"/>
      <c r="BB21" s="57"/>
      <c r="BC21" s="58"/>
      <c r="BD21" s="50"/>
      <c r="BE21" s="50"/>
      <c r="BF21" s="50"/>
      <c r="BG21" s="50"/>
      <c r="BH21" s="50"/>
      <c r="BI21" s="51"/>
      <c r="BJ21" s="44">
        <v>89600</v>
      </c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1">
        <f t="shared" si="0"/>
        <v>0</v>
      </c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3"/>
      <c r="ET21" s="44">
        <f t="shared" si="1"/>
        <v>89600</v>
      </c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5"/>
    </row>
    <row r="22" spans="1:166" ht="121.5" customHeight="1" x14ac:dyDescent="0.2">
      <c r="A22" s="111" t="s">
        <v>151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8"/>
      <c r="AN22" s="56"/>
      <c r="AO22" s="57"/>
      <c r="AP22" s="57"/>
      <c r="AQ22" s="57"/>
      <c r="AR22" s="57"/>
      <c r="AS22" s="57"/>
      <c r="AT22" s="57" t="s">
        <v>152</v>
      </c>
      <c r="AU22" s="57"/>
      <c r="AV22" s="57"/>
      <c r="AW22" s="57"/>
      <c r="AX22" s="57"/>
      <c r="AY22" s="57"/>
      <c r="AZ22" s="57"/>
      <c r="BA22" s="57"/>
      <c r="BB22" s="57"/>
      <c r="BC22" s="58"/>
      <c r="BD22" s="50"/>
      <c r="BE22" s="50"/>
      <c r="BF22" s="50"/>
      <c r="BG22" s="50"/>
      <c r="BH22" s="50"/>
      <c r="BI22" s="51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>
        <v>169393.2</v>
      </c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1">
        <f t="shared" si="0"/>
        <v>169393.2</v>
      </c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3"/>
      <c r="ET22" s="44">
        <f t="shared" si="1"/>
        <v>-169393.2</v>
      </c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5"/>
    </row>
    <row r="23" spans="1:166" ht="97.15" customHeight="1" x14ac:dyDescent="0.2">
      <c r="A23" s="111" t="s">
        <v>153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8"/>
      <c r="AN23" s="56"/>
      <c r="AO23" s="57"/>
      <c r="AP23" s="57"/>
      <c r="AQ23" s="57"/>
      <c r="AR23" s="57"/>
      <c r="AS23" s="57"/>
      <c r="AT23" s="57" t="s">
        <v>154</v>
      </c>
      <c r="AU23" s="57"/>
      <c r="AV23" s="57"/>
      <c r="AW23" s="57"/>
      <c r="AX23" s="57"/>
      <c r="AY23" s="57"/>
      <c r="AZ23" s="57"/>
      <c r="BA23" s="57"/>
      <c r="BB23" s="57"/>
      <c r="BC23" s="58"/>
      <c r="BD23" s="50"/>
      <c r="BE23" s="50"/>
      <c r="BF23" s="50"/>
      <c r="BG23" s="50"/>
      <c r="BH23" s="50"/>
      <c r="BI23" s="51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>
        <v>1272.46</v>
      </c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1">
        <f t="shared" si="0"/>
        <v>1272.46</v>
      </c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3"/>
      <c r="ET23" s="44">
        <f t="shared" si="1"/>
        <v>-1272.46</v>
      </c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5"/>
    </row>
    <row r="24" spans="1:166" ht="121.5" customHeight="1" x14ac:dyDescent="0.2">
      <c r="A24" s="111" t="s">
        <v>155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8"/>
      <c r="AN24" s="56"/>
      <c r="AO24" s="57"/>
      <c r="AP24" s="57"/>
      <c r="AQ24" s="57"/>
      <c r="AR24" s="57"/>
      <c r="AS24" s="57"/>
      <c r="AT24" s="57" t="s">
        <v>156</v>
      </c>
      <c r="AU24" s="57"/>
      <c r="AV24" s="57"/>
      <c r="AW24" s="57"/>
      <c r="AX24" s="57"/>
      <c r="AY24" s="57"/>
      <c r="AZ24" s="57"/>
      <c r="BA24" s="57"/>
      <c r="BB24" s="57"/>
      <c r="BC24" s="58"/>
      <c r="BD24" s="50"/>
      <c r="BE24" s="50"/>
      <c r="BF24" s="50"/>
      <c r="BG24" s="50"/>
      <c r="BH24" s="50"/>
      <c r="BI24" s="51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>
        <v>53.54</v>
      </c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1">
        <f t="shared" si="0"/>
        <v>53.54</v>
      </c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3"/>
      <c r="ET24" s="44">
        <f t="shared" si="1"/>
        <v>-53.54</v>
      </c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5"/>
    </row>
    <row r="25" spans="1:166" ht="85.15" customHeight="1" x14ac:dyDescent="0.2">
      <c r="A25" s="107" t="s">
        <v>157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8"/>
      <c r="AN25" s="56"/>
      <c r="AO25" s="57"/>
      <c r="AP25" s="57"/>
      <c r="AQ25" s="57"/>
      <c r="AR25" s="57"/>
      <c r="AS25" s="57"/>
      <c r="AT25" s="57" t="s">
        <v>158</v>
      </c>
      <c r="AU25" s="57"/>
      <c r="AV25" s="57"/>
      <c r="AW25" s="57"/>
      <c r="AX25" s="57"/>
      <c r="AY25" s="57"/>
      <c r="AZ25" s="57"/>
      <c r="BA25" s="57"/>
      <c r="BB25" s="57"/>
      <c r="BC25" s="58"/>
      <c r="BD25" s="50"/>
      <c r="BE25" s="50"/>
      <c r="BF25" s="50"/>
      <c r="BG25" s="50"/>
      <c r="BH25" s="50"/>
      <c r="BI25" s="51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>
        <v>286.56</v>
      </c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1">
        <f t="shared" si="0"/>
        <v>286.56</v>
      </c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3"/>
      <c r="ET25" s="44">
        <f t="shared" si="1"/>
        <v>-286.56</v>
      </c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5"/>
    </row>
    <row r="26" spans="1:166" ht="60.75" customHeight="1" x14ac:dyDescent="0.2">
      <c r="A26" s="107" t="s">
        <v>159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8"/>
      <c r="AN26" s="56"/>
      <c r="AO26" s="57"/>
      <c r="AP26" s="57"/>
      <c r="AQ26" s="57"/>
      <c r="AR26" s="57"/>
      <c r="AS26" s="57"/>
      <c r="AT26" s="57" t="s">
        <v>160</v>
      </c>
      <c r="AU26" s="57"/>
      <c r="AV26" s="57"/>
      <c r="AW26" s="57"/>
      <c r="AX26" s="57"/>
      <c r="AY26" s="57"/>
      <c r="AZ26" s="57"/>
      <c r="BA26" s="57"/>
      <c r="BB26" s="57"/>
      <c r="BC26" s="58"/>
      <c r="BD26" s="50"/>
      <c r="BE26" s="50"/>
      <c r="BF26" s="50"/>
      <c r="BG26" s="50"/>
      <c r="BH26" s="50"/>
      <c r="BI26" s="51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>
        <v>2.17</v>
      </c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1">
        <f t="shared" si="0"/>
        <v>2.17</v>
      </c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3"/>
      <c r="ET26" s="44">
        <f t="shared" si="1"/>
        <v>-2.17</v>
      </c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5"/>
    </row>
    <row r="27" spans="1:166" ht="12.75" x14ac:dyDescent="0.2">
      <c r="A27" s="107" t="s">
        <v>161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8"/>
      <c r="AN27" s="56"/>
      <c r="AO27" s="57"/>
      <c r="AP27" s="57"/>
      <c r="AQ27" s="57"/>
      <c r="AR27" s="57"/>
      <c r="AS27" s="57"/>
      <c r="AT27" s="57" t="s">
        <v>162</v>
      </c>
      <c r="AU27" s="57"/>
      <c r="AV27" s="57"/>
      <c r="AW27" s="57"/>
      <c r="AX27" s="57"/>
      <c r="AY27" s="57"/>
      <c r="AZ27" s="57"/>
      <c r="BA27" s="57"/>
      <c r="BB27" s="57"/>
      <c r="BC27" s="58"/>
      <c r="BD27" s="50"/>
      <c r="BE27" s="50"/>
      <c r="BF27" s="50"/>
      <c r="BG27" s="50"/>
      <c r="BH27" s="50"/>
      <c r="BI27" s="51"/>
      <c r="BJ27" s="44">
        <v>20000</v>
      </c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1">
        <f t="shared" si="0"/>
        <v>0</v>
      </c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3"/>
      <c r="ET27" s="44">
        <f t="shared" si="1"/>
        <v>20000</v>
      </c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5"/>
    </row>
    <row r="28" spans="1:166" ht="48.6" customHeight="1" x14ac:dyDescent="0.2">
      <c r="A28" s="107" t="s">
        <v>163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8"/>
      <c r="AN28" s="56"/>
      <c r="AO28" s="57"/>
      <c r="AP28" s="57"/>
      <c r="AQ28" s="57"/>
      <c r="AR28" s="57"/>
      <c r="AS28" s="57"/>
      <c r="AT28" s="57" t="s">
        <v>164</v>
      </c>
      <c r="AU28" s="57"/>
      <c r="AV28" s="57"/>
      <c r="AW28" s="57"/>
      <c r="AX28" s="57"/>
      <c r="AY28" s="57"/>
      <c r="AZ28" s="57"/>
      <c r="BA28" s="57"/>
      <c r="BB28" s="57"/>
      <c r="BC28" s="58"/>
      <c r="BD28" s="50"/>
      <c r="BE28" s="50"/>
      <c r="BF28" s="50"/>
      <c r="BG28" s="50"/>
      <c r="BH28" s="50"/>
      <c r="BI28" s="51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>
        <v>52425.5</v>
      </c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1">
        <f t="shared" si="0"/>
        <v>52425.5</v>
      </c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3"/>
      <c r="ET28" s="44">
        <f t="shared" si="1"/>
        <v>-52425.5</v>
      </c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5"/>
    </row>
    <row r="29" spans="1:166" ht="24.2" customHeight="1" x14ac:dyDescent="0.2">
      <c r="A29" s="107" t="s">
        <v>165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8"/>
      <c r="AN29" s="56"/>
      <c r="AO29" s="57"/>
      <c r="AP29" s="57"/>
      <c r="AQ29" s="57"/>
      <c r="AR29" s="57"/>
      <c r="AS29" s="57"/>
      <c r="AT29" s="57" t="s">
        <v>166</v>
      </c>
      <c r="AU29" s="57"/>
      <c r="AV29" s="57"/>
      <c r="AW29" s="57"/>
      <c r="AX29" s="57"/>
      <c r="AY29" s="57"/>
      <c r="AZ29" s="57"/>
      <c r="BA29" s="57"/>
      <c r="BB29" s="57"/>
      <c r="BC29" s="58"/>
      <c r="BD29" s="50"/>
      <c r="BE29" s="50"/>
      <c r="BF29" s="50"/>
      <c r="BG29" s="50"/>
      <c r="BH29" s="50"/>
      <c r="BI29" s="51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>
        <v>0.96</v>
      </c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1">
        <f t="shared" si="0"/>
        <v>0.96</v>
      </c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3"/>
      <c r="ET29" s="44">
        <f t="shared" si="1"/>
        <v>-0.96</v>
      </c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5"/>
    </row>
    <row r="30" spans="1:166" ht="60.75" customHeight="1" x14ac:dyDescent="0.2">
      <c r="A30" s="107" t="s">
        <v>167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8"/>
      <c r="AN30" s="56"/>
      <c r="AO30" s="57"/>
      <c r="AP30" s="57"/>
      <c r="AQ30" s="57"/>
      <c r="AR30" s="57"/>
      <c r="AS30" s="57"/>
      <c r="AT30" s="57" t="s">
        <v>168</v>
      </c>
      <c r="AU30" s="57"/>
      <c r="AV30" s="57"/>
      <c r="AW30" s="57"/>
      <c r="AX30" s="57"/>
      <c r="AY30" s="57"/>
      <c r="AZ30" s="57"/>
      <c r="BA30" s="57"/>
      <c r="BB30" s="57"/>
      <c r="BC30" s="58"/>
      <c r="BD30" s="50"/>
      <c r="BE30" s="50"/>
      <c r="BF30" s="50"/>
      <c r="BG30" s="50"/>
      <c r="BH30" s="50"/>
      <c r="BI30" s="51"/>
      <c r="BJ30" s="44">
        <v>77000</v>
      </c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1">
        <f t="shared" si="0"/>
        <v>0</v>
      </c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3"/>
      <c r="ET30" s="44">
        <f t="shared" si="1"/>
        <v>77000</v>
      </c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5"/>
    </row>
    <row r="31" spans="1:166" ht="97.15" customHeight="1" x14ac:dyDescent="0.2">
      <c r="A31" s="107" t="s">
        <v>169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8"/>
      <c r="AN31" s="56"/>
      <c r="AO31" s="57"/>
      <c r="AP31" s="57"/>
      <c r="AQ31" s="57"/>
      <c r="AR31" s="57"/>
      <c r="AS31" s="57"/>
      <c r="AT31" s="57" t="s">
        <v>170</v>
      </c>
      <c r="AU31" s="57"/>
      <c r="AV31" s="57"/>
      <c r="AW31" s="57"/>
      <c r="AX31" s="57"/>
      <c r="AY31" s="57"/>
      <c r="AZ31" s="57"/>
      <c r="BA31" s="57"/>
      <c r="BB31" s="57"/>
      <c r="BC31" s="58"/>
      <c r="BD31" s="50"/>
      <c r="BE31" s="50"/>
      <c r="BF31" s="50"/>
      <c r="BG31" s="50"/>
      <c r="BH31" s="50"/>
      <c r="BI31" s="51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>
        <v>48163.96</v>
      </c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1">
        <f t="shared" si="0"/>
        <v>48163.96</v>
      </c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3"/>
      <c r="ET31" s="44">
        <f t="shared" si="1"/>
        <v>-48163.96</v>
      </c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5"/>
    </row>
    <row r="32" spans="1:166" ht="72.95" customHeight="1" x14ac:dyDescent="0.2">
      <c r="A32" s="107" t="s">
        <v>171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8"/>
      <c r="AN32" s="56"/>
      <c r="AO32" s="57"/>
      <c r="AP32" s="57"/>
      <c r="AQ32" s="57"/>
      <c r="AR32" s="57"/>
      <c r="AS32" s="57"/>
      <c r="AT32" s="57" t="s">
        <v>172</v>
      </c>
      <c r="AU32" s="57"/>
      <c r="AV32" s="57"/>
      <c r="AW32" s="57"/>
      <c r="AX32" s="57"/>
      <c r="AY32" s="57"/>
      <c r="AZ32" s="57"/>
      <c r="BA32" s="57"/>
      <c r="BB32" s="57"/>
      <c r="BC32" s="58"/>
      <c r="BD32" s="50"/>
      <c r="BE32" s="50"/>
      <c r="BF32" s="50"/>
      <c r="BG32" s="50"/>
      <c r="BH32" s="50"/>
      <c r="BI32" s="51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>
        <v>857.61</v>
      </c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1">
        <f t="shared" si="0"/>
        <v>857.61</v>
      </c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3"/>
      <c r="ET32" s="44">
        <f t="shared" si="1"/>
        <v>-857.61</v>
      </c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5"/>
    </row>
    <row r="33" spans="1:166" ht="48.6" customHeight="1" x14ac:dyDescent="0.2">
      <c r="A33" s="107" t="s">
        <v>173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8"/>
      <c r="AN33" s="56"/>
      <c r="AO33" s="57"/>
      <c r="AP33" s="57"/>
      <c r="AQ33" s="57"/>
      <c r="AR33" s="57"/>
      <c r="AS33" s="57"/>
      <c r="AT33" s="57" t="s">
        <v>174</v>
      </c>
      <c r="AU33" s="57"/>
      <c r="AV33" s="57"/>
      <c r="AW33" s="57"/>
      <c r="AX33" s="57"/>
      <c r="AY33" s="57"/>
      <c r="AZ33" s="57"/>
      <c r="BA33" s="57"/>
      <c r="BB33" s="57"/>
      <c r="BC33" s="58"/>
      <c r="BD33" s="50"/>
      <c r="BE33" s="50"/>
      <c r="BF33" s="50"/>
      <c r="BG33" s="50"/>
      <c r="BH33" s="50"/>
      <c r="BI33" s="51"/>
      <c r="BJ33" s="44">
        <v>416000</v>
      </c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1">
        <f t="shared" si="0"/>
        <v>0</v>
      </c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3"/>
      <c r="ET33" s="44">
        <f t="shared" si="1"/>
        <v>416000</v>
      </c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5"/>
    </row>
    <row r="34" spans="1:166" ht="85.15" customHeight="1" x14ac:dyDescent="0.2">
      <c r="A34" s="107" t="s">
        <v>175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8"/>
      <c r="AN34" s="56"/>
      <c r="AO34" s="57"/>
      <c r="AP34" s="57"/>
      <c r="AQ34" s="57"/>
      <c r="AR34" s="57"/>
      <c r="AS34" s="57"/>
      <c r="AT34" s="57" t="s">
        <v>176</v>
      </c>
      <c r="AU34" s="57"/>
      <c r="AV34" s="57"/>
      <c r="AW34" s="57"/>
      <c r="AX34" s="57"/>
      <c r="AY34" s="57"/>
      <c r="AZ34" s="57"/>
      <c r="BA34" s="57"/>
      <c r="BB34" s="57"/>
      <c r="BC34" s="58"/>
      <c r="BD34" s="50"/>
      <c r="BE34" s="50"/>
      <c r="BF34" s="50"/>
      <c r="BG34" s="50"/>
      <c r="BH34" s="50"/>
      <c r="BI34" s="51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>
        <v>654695.5</v>
      </c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1">
        <f t="shared" si="0"/>
        <v>654695.5</v>
      </c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3"/>
      <c r="ET34" s="44">
        <f t="shared" si="1"/>
        <v>-654695.5</v>
      </c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5"/>
    </row>
    <row r="35" spans="1:166" ht="60.75" customHeight="1" x14ac:dyDescent="0.2">
      <c r="A35" s="107" t="s">
        <v>177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8"/>
      <c r="AN35" s="56"/>
      <c r="AO35" s="57"/>
      <c r="AP35" s="57"/>
      <c r="AQ35" s="57"/>
      <c r="AR35" s="57"/>
      <c r="AS35" s="57"/>
      <c r="AT35" s="57" t="s">
        <v>178</v>
      </c>
      <c r="AU35" s="57"/>
      <c r="AV35" s="57"/>
      <c r="AW35" s="57"/>
      <c r="AX35" s="57"/>
      <c r="AY35" s="57"/>
      <c r="AZ35" s="57"/>
      <c r="BA35" s="57"/>
      <c r="BB35" s="57"/>
      <c r="BC35" s="58"/>
      <c r="BD35" s="50"/>
      <c r="BE35" s="50"/>
      <c r="BF35" s="50"/>
      <c r="BG35" s="50"/>
      <c r="BH35" s="50"/>
      <c r="BI35" s="51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>
        <v>44855.08</v>
      </c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1">
        <f t="shared" si="0"/>
        <v>44855.08</v>
      </c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3"/>
      <c r="ET35" s="44">
        <f t="shared" si="1"/>
        <v>-44855.08</v>
      </c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5"/>
    </row>
    <row r="36" spans="1:166" ht="85.15" customHeight="1" x14ac:dyDescent="0.2">
      <c r="A36" s="107" t="s">
        <v>179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8"/>
      <c r="AN36" s="56"/>
      <c r="AO36" s="57"/>
      <c r="AP36" s="57"/>
      <c r="AQ36" s="57"/>
      <c r="AR36" s="57"/>
      <c r="AS36" s="57"/>
      <c r="AT36" s="57" t="s">
        <v>180</v>
      </c>
      <c r="AU36" s="57"/>
      <c r="AV36" s="57"/>
      <c r="AW36" s="57"/>
      <c r="AX36" s="57"/>
      <c r="AY36" s="57"/>
      <c r="AZ36" s="57"/>
      <c r="BA36" s="57"/>
      <c r="BB36" s="57"/>
      <c r="BC36" s="58"/>
      <c r="BD36" s="50"/>
      <c r="BE36" s="50"/>
      <c r="BF36" s="50"/>
      <c r="BG36" s="50"/>
      <c r="BH36" s="50"/>
      <c r="BI36" s="51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>
        <v>125</v>
      </c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1">
        <f t="shared" si="0"/>
        <v>125</v>
      </c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3"/>
      <c r="ET36" s="44">
        <f t="shared" si="1"/>
        <v>-125</v>
      </c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5"/>
    </row>
    <row r="37" spans="1:166" ht="48.6" customHeight="1" x14ac:dyDescent="0.2">
      <c r="A37" s="107" t="s">
        <v>181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8"/>
      <c r="AN37" s="56"/>
      <c r="AO37" s="57"/>
      <c r="AP37" s="57"/>
      <c r="AQ37" s="57"/>
      <c r="AR37" s="57"/>
      <c r="AS37" s="57"/>
      <c r="AT37" s="57" t="s">
        <v>182</v>
      </c>
      <c r="AU37" s="57"/>
      <c r="AV37" s="57"/>
      <c r="AW37" s="57"/>
      <c r="AX37" s="57"/>
      <c r="AY37" s="57"/>
      <c r="AZ37" s="57"/>
      <c r="BA37" s="57"/>
      <c r="BB37" s="57"/>
      <c r="BC37" s="58"/>
      <c r="BD37" s="50"/>
      <c r="BE37" s="50"/>
      <c r="BF37" s="50"/>
      <c r="BG37" s="50"/>
      <c r="BH37" s="50"/>
      <c r="BI37" s="51"/>
      <c r="BJ37" s="44">
        <v>321000</v>
      </c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1">
        <f t="shared" si="0"/>
        <v>0</v>
      </c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3"/>
      <c r="ET37" s="44">
        <f t="shared" si="1"/>
        <v>321000</v>
      </c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5"/>
    </row>
    <row r="38" spans="1:166" ht="85.15" customHeight="1" x14ac:dyDescent="0.2">
      <c r="A38" s="107" t="s">
        <v>183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8"/>
      <c r="AN38" s="56"/>
      <c r="AO38" s="57"/>
      <c r="AP38" s="57"/>
      <c r="AQ38" s="57"/>
      <c r="AR38" s="57"/>
      <c r="AS38" s="57"/>
      <c r="AT38" s="57" t="s">
        <v>184</v>
      </c>
      <c r="AU38" s="57"/>
      <c r="AV38" s="57"/>
      <c r="AW38" s="57"/>
      <c r="AX38" s="57"/>
      <c r="AY38" s="57"/>
      <c r="AZ38" s="57"/>
      <c r="BA38" s="57"/>
      <c r="BB38" s="57"/>
      <c r="BC38" s="58"/>
      <c r="BD38" s="50"/>
      <c r="BE38" s="50"/>
      <c r="BF38" s="50"/>
      <c r="BG38" s="50"/>
      <c r="BH38" s="50"/>
      <c r="BI38" s="51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>
        <v>343749.96</v>
      </c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1">
        <f t="shared" si="0"/>
        <v>343749.96</v>
      </c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3"/>
      <c r="ET38" s="44">
        <f t="shared" si="1"/>
        <v>-343749.96</v>
      </c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5"/>
    </row>
    <row r="39" spans="1:166" ht="60.75" customHeight="1" x14ac:dyDescent="0.2">
      <c r="A39" s="107" t="s">
        <v>185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8"/>
      <c r="AN39" s="56"/>
      <c r="AO39" s="57"/>
      <c r="AP39" s="57"/>
      <c r="AQ39" s="57"/>
      <c r="AR39" s="57"/>
      <c r="AS39" s="57"/>
      <c r="AT39" s="57" t="s">
        <v>186</v>
      </c>
      <c r="AU39" s="57"/>
      <c r="AV39" s="57"/>
      <c r="AW39" s="57"/>
      <c r="AX39" s="57"/>
      <c r="AY39" s="57"/>
      <c r="AZ39" s="57"/>
      <c r="BA39" s="57"/>
      <c r="BB39" s="57"/>
      <c r="BC39" s="58"/>
      <c r="BD39" s="50"/>
      <c r="BE39" s="50"/>
      <c r="BF39" s="50"/>
      <c r="BG39" s="50"/>
      <c r="BH39" s="50"/>
      <c r="BI39" s="51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>
        <v>2365.0300000000002</v>
      </c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1">
        <f t="shared" si="0"/>
        <v>2365.0300000000002</v>
      </c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3"/>
      <c r="ET39" s="44">
        <f t="shared" si="1"/>
        <v>-2365.0300000000002</v>
      </c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5"/>
    </row>
    <row r="40" spans="1:166" ht="85.15" customHeight="1" x14ac:dyDescent="0.2">
      <c r="A40" s="107" t="s">
        <v>187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8"/>
      <c r="AN40" s="56"/>
      <c r="AO40" s="57"/>
      <c r="AP40" s="57"/>
      <c r="AQ40" s="57"/>
      <c r="AR40" s="57"/>
      <c r="AS40" s="57"/>
      <c r="AT40" s="57" t="s">
        <v>188</v>
      </c>
      <c r="AU40" s="57"/>
      <c r="AV40" s="57"/>
      <c r="AW40" s="57"/>
      <c r="AX40" s="57"/>
      <c r="AY40" s="57"/>
      <c r="AZ40" s="57"/>
      <c r="BA40" s="57"/>
      <c r="BB40" s="57"/>
      <c r="BC40" s="58"/>
      <c r="BD40" s="50"/>
      <c r="BE40" s="50"/>
      <c r="BF40" s="50"/>
      <c r="BG40" s="50"/>
      <c r="BH40" s="50"/>
      <c r="BI40" s="51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>
        <v>102</v>
      </c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1">
        <f t="shared" si="0"/>
        <v>102</v>
      </c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3"/>
      <c r="ET40" s="44">
        <f t="shared" si="1"/>
        <v>-102</v>
      </c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5"/>
    </row>
    <row r="41" spans="1:166" ht="48.6" customHeight="1" x14ac:dyDescent="0.2">
      <c r="A41" s="107" t="s">
        <v>189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8"/>
      <c r="AN41" s="56"/>
      <c r="AO41" s="57"/>
      <c r="AP41" s="57"/>
      <c r="AQ41" s="57"/>
      <c r="AR41" s="57"/>
      <c r="AS41" s="57"/>
      <c r="AT41" s="57" t="s">
        <v>190</v>
      </c>
      <c r="AU41" s="57"/>
      <c r="AV41" s="57"/>
      <c r="AW41" s="57"/>
      <c r="AX41" s="57"/>
      <c r="AY41" s="57"/>
      <c r="AZ41" s="57"/>
      <c r="BA41" s="57"/>
      <c r="BB41" s="57"/>
      <c r="BC41" s="58"/>
      <c r="BD41" s="50"/>
      <c r="BE41" s="50"/>
      <c r="BF41" s="50"/>
      <c r="BG41" s="50"/>
      <c r="BH41" s="50"/>
      <c r="BI41" s="51"/>
      <c r="BJ41" s="44">
        <v>20000</v>
      </c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>
        <v>20000</v>
      </c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1">
        <f t="shared" si="0"/>
        <v>20000</v>
      </c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3"/>
      <c r="ET41" s="44">
        <f t="shared" si="1"/>
        <v>0</v>
      </c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5"/>
    </row>
    <row r="42" spans="1:166" ht="36.4" customHeight="1" x14ac:dyDescent="0.2">
      <c r="A42" s="107" t="s">
        <v>191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8"/>
      <c r="AN42" s="56"/>
      <c r="AO42" s="57"/>
      <c r="AP42" s="57"/>
      <c r="AQ42" s="57"/>
      <c r="AR42" s="57"/>
      <c r="AS42" s="57"/>
      <c r="AT42" s="57" t="s">
        <v>192</v>
      </c>
      <c r="AU42" s="57"/>
      <c r="AV42" s="57"/>
      <c r="AW42" s="57"/>
      <c r="AX42" s="57"/>
      <c r="AY42" s="57"/>
      <c r="AZ42" s="57"/>
      <c r="BA42" s="57"/>
      <c r="BB42" s="57"/>
      <c r="BC42" s="58"/>
      <c r="BD42" s="50"/>
      <c r="BE42" s="50"/>
      <c r="BF42" s="50"/>
      <c r="BG42" s="50"/>
      <c r="BH42" s="50"/>
      <c r="BI42" s="51"/>
      <c r="BJ42" s="44">
        <v>227000</v>
      </c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>
        <v>236600</v>
      </c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1">
        <f t="shared" si="0"/>
        <v>236600</v>
      </c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3"/>
      <c r="ET42" s="44">
        <f t="shared" si="1"/>
        <v>-9600</v>
      </c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5"/>
    </row>
    <row r="43" spans="1:166" ht="24.2" customHeight="1" x14ac:dyDescent="0.2">
      <c r="A43" s="107" t="s">
        <v>193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8"/>
      <c r="AN43" s="56"/>
      <c r="AO43" s="57"/>
      <c r="AP43" s="57"/>
      <c r="AQ43" s="57"/>
      <c r="AR43" s="57"/>
      <c r="AS43" s="57"/>
      <c r="AT43" s="57" t="s">
        <v>194</v>
      </c>
      <c r="AU43" s="57"/>
      <c r="AV43" s="57"/>
      <c r="AW43" s="57"/>
      <c r="AX43" s="57"/>
      <c r="AY43" s="57"/>
      <c r="AZ43" s="57"/>
      <c r="BA43" s="57"/>
      <c r="BB43" s="57"/>
      <c r="BC43" s="58"/>
      <c r="BD43" s="50"/>
      <c r="BE43" s="50"/>
      <c r="BF43" s="50"/>
      <c r="BG43" s="50"/>
      <c r="BH43" s="50"/>
      <c r="BI43" s="51"/>
      <c r="BJ43" s="44">
        <v>1057400</v>
      </c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>
        <v>1057400</v>
      </c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1">
        <f t="shared" si="0"/>
        <v>1057400</v>
      </c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3"/>
      <c r="ET43" s="44">
        <f t="shared" si="1"/>
        <v>0</v>
      </c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5"/>
    </row>
    <row r="44" spans="1:166" ht="48.6" customHeight="1" x14ac:dyDescent="0.2">
      <c r="A44" s="107" t="s">
        <v>195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8"/>
      <c r="AN44" s="56"/>
      <c r="AO44" s="57"/>
      <c r="AP44" s="57"/>
      <c r="AQ44" s="57"/>
      <c r="AR44" s="57"/>
      <c r="AS44" s="57"/>
      <c r="AT44" s="57" t="s">
        <v>196</v>
      </c>
      <c r="AU44" s="57"/>
      <c r="AV44" s="57"/>
      <c r="AW44" s="57"/>
      <c r="AX44" s="57"/>
      <c r="AY44" s="57"/>
      <c r="AZ44" s="57"/>
      <c r="BA44" s="57"/>
      <c r="BB44" s="57"/>
      <c r="BC44" s="58"/>
      <c r="BD44" s="50"/>
      <c r="BE44" s="50"/>
      <c r="BF44" s="50"/>
      <c r="BG44" s="50"/>
      <c r="BH44" s="50"/>
      <c r="BI44" s="51"/>
      <c r="BJ44" s="44">
        <v>88353</v>
      </c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>
        <v>88353</v>
      </c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1">
        <f t="shared" si="0"/>
        <v>88353</v>
      </c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3"/>
      <c r="ET44" s="44">
        <f t="shared" si="1"/>
        <v>0</v>
      </c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5"/>
    </row>
    <row r="45" spans="1:166" ht="72.95" customHeight="1" x14ac:dyDescent="0.2">
      <c r="A45" s="107" t="s">
        <v>197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8"/>
      <c r="AN45" s="56"/>
      <c r="AO45" s="57"/>
      <c r="AP45" s="57"/>
      <c r="AQ45" s="57"/>
      <c r="AR45" s="57"/>
      <c r="AS45" s="57"/>
      <c r="AT45" s="57" t="s">
        <v>198</v>
      </c>
      <c r="AU45" s="57"/>
      <c r="AV45" s="57"/>
      <c r="AW45" s="57"/>
      <c r="AX45" s="57"/>
      <c r="AY45" s="57"/>
      <c r="AZ45" s="57"/>
      <c r="BA45" s="57"/>
      <c r="BB45" s="57"/>
      <c r="BC45" s="58"/>
      <c r="BD45" s="50"/>
      <c r="BE45" s="50"/>
      <c r="BF45" s="50"/>
      <c r="BG45" s="50"/>
      <c r="BH45" s="50"/>
      <c r="BI45" s="51"/>
      <c r="BJ45" s="44">
        <v>1962782.48</v>
      </c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>
        <v>1962782.48</v>
      </c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1">
        <f t="shared" si="0"/>
        <v>1962782.48</v>
      </c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3"/>
      <c r="ET45" s="44">
        <f t="shared" si="1"/>
        <v>0</v>
      </c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5"/>
    </row>
    <row r="46" spans="1:166" ht="60.75" customHeight="1" x14ac:dyDescent="0.2">
      <c r="A46" s="107" t="s">
        <v>199</v>
      </c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8"/>
      <c r="AN46" s="56"/>
      <c r="AO46" s="57"/>
      <c r="AP46" s="57"/>
      <c r="AQ46" s="57"/>
      <c r="AR46" s="57"/>
      <c r="AS46" s="57"/>
      <c r="AT46" s="57" t="s">
        <v>200</v>
      </c>
      <c r="AU46" s="57"/>
      <c r="AV46" s="57"/>
      <c r="AW46" s="57"/>
      <c r="AX46" s="57"/>
      <c r="AY46" s="57"/>
      <c r="AZ46" s="57"/>
      <c r="BA46" s="57"/>
      <c r="BB46" s="57"/>
      <c r="BC46" s="58"/>
      <c r="BD46" s="50"/>
      <c r="BE46" s="50"/>
      <c r="BF46" s="50"/>
      <c r="BG46" s="50"/>
      <c r="BH46" s="50"/>
      <c r="BI46" s="51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>
        <v>-579277.19999999995</v>
      </c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1">
        <f t="shared" si="0"/>
        <v>-579277.19999999995</v>
      </c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3"/>
      <c r="ET46" s="44">
        <f t="shared" si="1"/>
        <v>579277.19999999995</v>
      </c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5"/>
    </row>
    <row r="47" spans="1:166" ht="1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</row>
    <row r="48" spans="1:166" ht="1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</row>
    <row r="49" spans="1:166" ht="1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</row>
    <row r="50" spans="1:166" ht="1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</row>
    <row r="51" spans="1:166" ht="1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</row>
    <row r="52" spans="1:166" ht="1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</row>
    <row r="53" spans="1:166" ht="1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</row>
    <row r="54" spans="1:166" ht="1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</row>
    <row r="55" spans="1:166" ht="1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</row>
    <row r="56" spans="1:166" ht="12.7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13" t="s">
        <v>4</v>
      </c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9" t="s">
        <v>201</v>
      </c>
    </row>
    <row r="57" spans="1:166" ht="12.75" customHeight="1" x14ac:dyDescent="0.2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</row>
    <row r="58" spans="1:166" ht="24" customHeight="1" x14ac:dyDescent="0.2">
      <c r="A58" s="96" t="s">
        <v>5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101"/>
      <c r="AK58" s="95" t="s">
        <v>141</v>
      </c>
      <c r="AL58" s="96"/>
      <c r="AM58" s="96"/>
      <c r="AN58" s="96"/>
      <c r="AO58" s="96"/>
      <c r="AP58" s="101"/>
      <c r="AQ58" s="95" t="s">
        <v>202</v>
      </c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101"/>
      <c r="BC58" s="95" t="s">
        <v>203</v>
      </c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101"/>
      <c r="BU58" s="95" t="s">
        <v>204</v>
      </c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101"/>
      <c r="CH58" s="92" t="s">
        <v>144</v>
      </c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4"/>
      <c r="EK58" s="92" t="s">
        <v>205</v>
      </c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110"/>
    </row>
    <row r="59" spans="1:166" ht="78.75" customHeight="1" x14ac:dyDescent="0.2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102"/>
      <c r="AK59" s="98"/>
      <c r="AL59" s="99"/>
      <c r="AM59" s="99"/>
      <c r="AN59" s="99"/>
      <c r="AO59" s="99"/>
      <c r="AP59" s="102"/>
      <c r="AQ59" s="98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102"/>
      <c r="BC59" s="98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102"/>
      <c r="BU59" s="98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102"/>
      <c r="CH59" s="93" t="s">
        <v>206</v>
      </c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4"/>
      <c r="CX59" s="92" t="s">
        <v>15</v>
      </c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4"/>
      <c r="DK59" s="92" t="s">
        <v>16</v>
      </c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4"/>
      <c r="DX59" s="92" t="s">
        <v>17</v>
      </c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4"/>
      <c r="EK59" s="98" t="s">
        <v>207</v>
      </c>
      <c r="EL59" s="99"/>
      <c r="EM59" s="99"/>
      <c r="EN59" s="99"/>
      <c r="EO59" s="99"/>
      <c r="EP59" s="99"/>
      <c r="EQ59" s="99"/>
      <c r="ER59" s="99"/>
      <c r="ES59" s="99"/>
      <c r="ET59" s="99"/>
      <c r="EU59" s="99"/>
      <c r="EV59" s="99"/>
      <c r="EW59" s="102"/>
      <c r="EX59" s="92" t="s">
        <v>208</v>
      </c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110"/>
    </row>
    <row r="60" spans="1:166" ht="14.25" customHeight="1" x14ac:dyDescent="0.2">
      <c r="A60" s="89">
        <v>1</v>
      </c>
      <c r="B60" s="89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90"/>
      <c r="AK60" s="86">
        <v>2</v>
      </c>
      <c r="AL60" s="87"/>
      <c r="AM60" s="87"/>
      <c r="AN60" s="87"/>
      <c r="AO60" s="87"/>
      <c r="AP60" s="88"/>
      <c r="AQ60" s="86">
        <v>3</v>
      </c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8"/>
      <c r="BC60" s="86">
        <v>4</v>
      </c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7"/>
      <c r="BR60" s="87"/>
      <c r="BS60" s="87"/>
      <c r="BT60" s="88"/>
      <c r="BU60" s="86">
        <v>5</v>
      </c>
      <c r="BV60" s="87"/>
      <c r="BW60" s="87"/>
      <c r="BX60" s="87"/>
      <c r="BY60" s="87"/>
      <c r="BZ60" s="87"/>
      <c r="CA60" s="87"/>
      <c r="CB60" s="87"/>
      <c r="CC60" s="87"/>
      <c r="CD60" s="87"/>
      <c r="CE60" s="87"/>
      <c r="CF60" s="87"/>
      <c r="CG60" s="88"/>
      <c r="CH60" s="86">
        <v>6</v>
      </c>
      <c r="CI60" s="87"/>
      <c r="CJ60" s="87"/>
      <c r="CK60" s="87"/>
      <c r="CL60" s="87"/>
      <c r="CM60" s="87"/>
      <c r="CN60" s="87"/>
      <c r="CO60" s="87"/>
      <c r="CP60" s="87"/>
      <c r="CQ60" s="87"/>
      <c r="CR60" s="87"/>
      <c r="CS60" s="87"/>
      <c r="CT60" s="87"/>
      <c r="CU60" s="87"/>
      <c r="CV60" s="87"/>
      <c r="CW60" s="88"/>
      <c r="CX60" s="86">
        <v>7</v>
      </c>
      <c r="CY60" s="87"/>
      <c r="CZ60" s="87"/>
      <c r="DA60" s="87"/>
      <c r="DB60" s="87"/>
      <c r="DC60" s="87"/>
      <c r="DD60" s="87"/>
      <c r="DE60" s="87"/>
      <c r="DF60" s="87"/>
      <c r="DG60" s="87"/>
      <c r="DH60" s="87"/>
      <c r="DI60" s="87"/>
      <c r="DJ60" s="88"/>
      <c r="DK60" s="86">
        <v>8</v>
      </c>
      <c r="DL60" s="87"/>
      <c r="DM60" s="87"/>
      <c r="DN60" s="87"/>
      <c r="DO60" s="87"/>
      <c r="DP60" s="87"/>
      <c r="DQ60" s="87"/>
      <c r="DR60" s="87"/>
      <c r="DS60" s="87"/>
      <c r="DT60" s="87"/>
      <c r="DU60" s="87"/>
      <c r="DV60" s="87"/>
      <c r="DW60" s="88"/>
      <c r="DX60" s="86">
        <v>9</v>
      </c>
      <c r="DY60" s="87"/>
      <c r="DZ60" s="87"/>
      <c r="EA60" s="87"/>
      <c r="EB60" s="87"/>
      <c r="EC60" s="87"/>
      <c r="ED60" s="87"/>
      <c r="EE60" s="87"/>
      <c r="EF60" s="87"/>
      <c r="EG60" s="87"/>
      <c r="EH60" s="87"/>
      <c r="EI60" s="87"/>
      <c r="EJ60" s="88"/>
      <c r="EK60" s="86">
        <v>10</v>
      </c>
      <c r="EL60" s="87"/>
      <c r="EM60" s="87"/>
      <c r="EN60" s="87"/>
      <c r="EO60" s="87"/>
      <c r="EP60" s="87"/>
      <c r="EQ60" s="87"/>
      <c r="ER60" s="87"/>
      <c r="ES60" s="87"/>
      <c r="ET60" s="87"/>
      <c r="EU60" s="87"/>
      <c r="EV60" s="87"/>
      <c r="EW60" s="87"/>
      <c r="EX60" s="74">
        <v>11</v>
      </c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6"/>
    </row>
    <row r="61" spans="1:166" ht="15" customHeight="1" x14ac:dyDescent="0.2">
      <c r="A61" s="109" t="s">
        <v>33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79" t="s">
        <v>34</v>
      </c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4">
        <v>4406641.99</v>
      </c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>
        <v>4406641.99</v>
      </c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84">
        <v>4385907.87</v>
      </c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>
        <f t="shared" ref="DX61:DX92" si="2">CH61+CX61+DK61</f>
        <v>4385907.87</v>
      </c>
      <c r="DY61" s="84"/>
      <c r="DZ61" s="84"/>
      <c r="EA61" s="84"/>
      <c r="EB61" s="84"/>
      <c r="EC61" s="84"/>
      <c r="ED61" s="84"/>
      <c r="EE61" s="84"/>
      <c r="EF61" s="84"/>
      <c r="EG61" s="84"/>
      <c r="EH61" s="84"/>
      <c r="EI61" s="84"/>
      <c r="EJ61" s="84"/>
      <c r="EK61" s="84">
        <f t="shared" ref="EK61:EK92" si="3">BC61-DX61</f>
        <v>20734.120000000112</v>
      </c>
      <c r="EL61" s="84"/>
      <c r="EM61" s="84"/>
      <c r="EN61" s="84"/>
      <c r="EO61" s="84"/>
      <c r="EP61" s="84"/>
      <c r="EQ61" s="84"/>
      <c r="ER61" s="84"/>
      <c r="ES61" s="84"/>
      <c r="ET61" s="84"/>
      <c r="EU61" s="84"/>
      <c r="EV61" s="84"/>
      <c r="EW61" s="84"/>
      <c r="EX61" s="84">
        <f t="shared" ref="EX61:EX92" si="4">BU61-DX61</f>
        <v>20734.120000000112</v>
      </c>
      <c r="EY61" s="84"/>
      <c r="EZ61" s="84"/>
      <c r="FA61" s="84"/>
      <c r="FB61" s="84"/>
      <c r="FC61" s="84"/>
      <c r="FD61" s="84"/>
      <c r="FE61" s="84"/>
      <c r="FF61" s="84"/>
      <c r="FG61" s="84"/>
      <c r="FH61" s="84"/>
      <c r="FI61" s="84"/>
      <c r="FJ61" s="85"/>
    </row>
    <row r="62" spans="1:166" ht="15" customHeight="1" x14ac:dyDescent="0.2">
      <c r="A62" s="47" t="s">
        <v>148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56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44">
        <v>4406641.99</v>
      </c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>
        <v>4406641.99</v>
      </c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>
        <v>4385907.87</v>
      </c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>
        <f t="shared" si="2"/>
        <v>4385907.87</v>
      </c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>
        <f t="shared" si="3"/>
        <v>20734.120000000112</v>
      </c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>
        <f t="shared" si="4"/>
        <v>20734.120000000112</v>
      </c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5"/>
    </row>
    <row r="63" spans="1:166" ht="12.75" x14ac:dyDescent="0.2">
      <c r="A63" s="107" t="s">
        <v>209</v>
      </c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8"/>
      <c r="AK63" s="56"/>
      <c r="AL63" s="57"/>
      <c r="AM63" s="57"/>
      <c r="AN63" s="57"/>
      <c r="AO63" s="57"/>
      <c r="AP63" s="57"/>
      <c r="AQ63" s="57" t="s">
        <v>36</v>
      </c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44">
        <v>31892.28</v>
      </c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>
        <v>31892.28</v>
      </c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>
        <v>31892.28</v>
      </c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>
        <f t="shared" si="2"/>
        <v>31892.28</v>
      </c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>
        <f t="shared" si="3"/>
        <v>0</v>
      </c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>
        <f t="shared" si="4"/>
        <v>0</v>
      </c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5"/>
    </row>
    <row r="64" spans="1:166" ht="12.75" x14ac:dyDescent="0.2">
      <c r="A64" s="107" t="s">
        <v>209</v>
      </c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8"/>
      <c r="AK64" s="56"/>
      <c r="AL64" s="57"/>
      <c r="AM64" s="57"/>
      <c r="AN64" s="57"/>
      <c r="AO64" s="57"/>
      <c r="AP64" s="57"/>
      <c r="AQ64" s="57" t="s">
        <v>37</v>
      </c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44">
        <v>19597</v>
      </c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>
        <v>19597</v>
      </c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>
        <v>19597</v>
      </c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>
        <f t="shared" si="2"/>
        <v>19597</v>
      </c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>
        <f t="shared" si="3"/>
        <v>0</v>
      </c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>
        <f t="shared" si="4"/>
        <v>0</v>
      </c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5"/>
    </row>
    <row r="65" spans="1:166" ht="12.75" x14ac:dyDescent="0.2">
      <c r="A65" s="107" t="s">
        <v>209</v>
      </c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8"/>
      <c r="AK65" s="56"/>
      <c r="AL65" s="57"/>
      <c r="AM65" s="57"/>
      <c r="AN65" s="57"/>
      <c r="AO65" s="57"/>
      <c r="AP65" s="57"/>
      <c r="AQ65" s="57" t="s">
        <v>38</v>
      </c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44">
        <v>195403</v>
      </c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>
        <v>195403</v>
      </c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>
        <v>195403</v>
      </c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>
        <f t="shared" si="2"/>
        <v>195403</v>
      </c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>
        <f t="shared" si="3"/>
        <v>0</v>
      </c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>
        <f t="shared" si="4"/>
        <v>0</v>
      </c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5"/>
    </row>
    <row r="66" spans="1:166" ht="12.75" x14ac:dyDescent="0.2">
      <c r="A66" s="107" t="s">
        <v>209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8"/>
      <c r="AK66" s="56"/>
      <c r="AL66" s="57"/>
      <c r="AM66" s="57"/>
      <c r="AN66" s="57"/>
      <c r="AO66" s="57"/>
      <c r="AP66" s="57"/>
      <c r="AQ66" s="57" t="s">
        <v>39</v>
      </c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44">
        <v>298000</v>
      </c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>
        <v>298000</v>
      </c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>
        <v>298000</v>
      </c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>
        <f t="shared" si="2"/>
        <v>298000</v>
      </c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>
        <f t="shared" si="3"/>
        <v>0</v>
      </c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>
        <f t="shared" si="4"/>
        <v>0</v>
      </c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5"/>
    </row>
    <row r="67" spans="1:166" ht="24.2" customHeight="1" x14ac:dyDescent="0.2">
      <c r="A67" s="107" t="s">
        <v>210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8"/>
      <c r="AK67" s="56"/>
      <c r="AL67" s="57"/>
      <c r="AM67" s="57"/>
      <c r="AN67" s="57"/>
      <c r="AO67" s="57"/>
      <c r="AP67" s="57"/>
      <c r="AQ67" s="57" t="s">
        <v>40</v>
      </c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44">
        <v>90517.3</v>
      </c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>
        <v>90517.3</v>
      </c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>
        <v>90517.3</v>
      </c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>
        <f t="shared" si="2"/>
        <v>90517.3</v>
      </c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>
        <f t="shared" si="3"/>
        <v>0</v>
      </c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>
        <f t="shared" si="4"/>
        <v>0</v>
      </c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5"/>
    </row>
    <row r="68" spans="1:166" ht="24.2" customHeight="1" x14ac:dyDescent="0.2">
      <c r="A68" s="107" t="s">
        <v>210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8"/>
      <c r="AK68" s="56"/>
      <c r="AL68" s="57"/>
      <c r="AM68" s="57"/>
      <c r="AN68" s="57"/>
      <c r="AO68" s="57"/>
      <c r="AP68" s="57"/>
      <c r="AQ68" s="57" t="s">
        <v>41</v>
      </c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44">
        <v>5918</v>
      </c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>
        <v>5918</v>
      </c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>
        <v>5918</v>
      </c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>
        <f t="shared" si="2"/>
        <v>5918</v>
      </c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>
        <f t="shared" si="3"/>
        <v>0</v>
      </c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>
        <f t="shared" si="4"/>
        <v>0</v>
      </c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5"/>
    </row>
    <row r="69" spans="1:166" ht="24.2" customHeight="1" x14ac:dyDescent="0.2">
      <c r="A69" s="107" t="s">
        <v>210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8"/>
      <c r="AK69" s="56"/>
      <c r="AL69" s="57"/>
      <c r="AM69" s="57"/>
      <c r="AN69" s="57"/>
      <c r="AO69" s="57"/>
      <c r="AP69" s="57"/>
      <c r="AQ69" s="57" t="s">
        <v>42</v>
      </c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44">
        <v>59013</v>
      </c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>
        <v>59013</v>
      </c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>
        <v>59013</v>
      </c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>
        <f t="shared" si="2"/>
        <v>59013</v>
      </c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>
        <f t="shared" si="3"/>
        <v>0</v>
      </c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>
        <f t="shared" si="4"/>
        <v>0</v>
      </c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5"/>
    </row>
    <row r="70" spans="1:166" ht="12.75" x14ac:dyDescent="0.2">
      <c r="A70" s="107" t="s">
        <v>209</v>
      </c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8"/>
      <c r="AK70" s="56"/>
      <c r="AL70" s="57"/>
      <c r="AM70" s="57"/>
      <c r="AN70" s="57"/>
      <c r="AO70" s="57"/>
      <c r="AP70" s="57"/>
      <c r="AQ70" s="57" t="s">
        <v>43</v>
      </c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44">
        <v>18754.84</v>
      </c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>
        <v>18754.84</v>
      </c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>
        <v>17662.89</v>
      </c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>
        <f t="shared" si="2"/>
        <v>17662.89</v>
      </c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>
        <f t="shared" si="3"/>
        <v>1091.9500000000007</v>
      </c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>
        <f t="shared" si="4"/>
        <v>1091.9500000000007</v>
      </c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5"/>
    </row>
    <row r="71" spans="1:166" ht="12.75" x14ac:dyDescent="0.2">
      <c r="A71" s="107" t="s">
        <v>209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8"/>
      <c r="AK71" s="56"/>
      <c r="AL71" s="57"/>
      <c r="AM71" s="57"/>
      <c r="AN71" s="57"/>
      <c r="AO71" s="57"/>
      <c r="AP71" s="57"/>
      <c r="AQ71" s="57" t="s">
        <v>44</v>
      </c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44">
        <v>642000</v>
      </c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>
        <v>642000</v>
      </c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>
        <v>642000</v>
      </c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>
        <f t="shared" si="2"/>
        <v>642000</v>
      </c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>
        <f t="shared" si="3"/>
        <v>0</v>
      </c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>
        <f t="shared" si="4"/>
        <v>0</v>
      </c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5"/>
    </row>
    <row r="72" spans="1:166" ht="12.75" x14ac:dyDescent="0.2">
      <c r="A72" s="107" t="s">
        <v>209</v>
      </c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8"/>
      <c r="AK72" s="56"/>
      <c r="AL72" s="57"/>
      <c r="AM72" s="57"/>
      <c r="AN72" s="57"/>
      <c r="AO72" s="57"/>
      <c r="AP72" s="57"/>
      <c r="AQ72" s="57" t="s">
        <v>45</v>
      </c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44">
        <v>34482</v>
      </c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>
        <v>34482</v>
      </c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>
        <v>34482</v>
      </c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>
        <f t="shared" si="2"/>
        <v>34482</v>
      </c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>
        <f t="shared" si="3"/>
        <v>0</v>
      </c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>
        <f t="shared" si="4"/>
        <v>0</v>
      </c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5"/>
    </row>
    <row r="73" spans="1:166" ht="24.2" customHeight="1" x14ac:dyDescent="0.2">
      <c r="A73" s="107" t="s">
        <v>211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8"/>
      <c r="AK73" s="56"/>
      <c r="AL73" s="57"/>
      <c r="AM73" s="57"/>
      <c r="AN73" s="57"/>
      <c r="AO73" s="57"/>
      <c r="AP73" s="57"/>
      <c r="AQ73" s="57" t="s">
        <v>46</v>
      </c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44">
        <v>600</v>
      </c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>
        <v>600</v>
      </c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>
        <v>600</v>
      </c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>
        <f t="shared" si="2"/>
        <v>600</v>
      </c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>
        <f t="shared" si="3"/>
        <v>0</v>
      </c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>
        <f t="shared" si="4"/>
        <v>0</v>
      </c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5"/>
    </row>
    <row r="74" spans="1:166" ht="12.75" x14ac:dyDescent="0.2">
      <c r="A74" s="107" t="s">
        <v>212</v>
      </c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8"/>
      <c r="AK74" s="56"/>
      <c r="AL74" s="57"/>
      <c r="AM74" s="57"/>
      <c r="AN74" s="57"/>
      <c r="AO74" s="57"/>
      <c r="AP74" s="57"/>
      <c r="AQ74" s="57" t="s">
        <v>47</v>
      </c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44">
        <v>1900</v>
      </c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>
        <v>1900</v>
      </c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>
        <v>1900</v>
      </c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>
        <f t="shared" si="2"/>
        <v>1900</v>
      </c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>
        <f t="shared" si="3"/>
        <v>0</v>
      </c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>
        <f t="shared" si="4"/>
        <v>0</v>
      </c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5"/>
    </row>
    <row r="75" spans="1:166" ht="12.75" x14ac:dyDescent="0.2">
      <c r="A75" s="107" t="s">
        <v>212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8"/>
      <c r="AK75" s="56"/>
      <c r="AL75" s="57"/>
      <c r="AM75" s="57"/>
      <c r="AN75" s="57"/>
      <c r="AO75" s="57"/>
      <c r="AP75" s="57"/>
      <c r="AQ75" s="57" t="s">
        <v>48</v>
      </c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44">
        <v>600</v>
      </c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>
        <v>600</v>
      </c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>
        <v>600</v>
      </c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>
        <f t="shared" si="2"/>
        <v>600</v>
      </c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>
        <f t="shared" si="3"/>
        <v>0</v>
      </c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>
        <f t="shared" si="4"/>
        <v>0</v>
      </c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5"/>
    </row>
    <row r="76" spans="1:166" ht="24.2" customHeight="1" x14ac:dyDescent="0.2">
      <c r="A76" s="107" t="s">
        <v>210</v>
      </c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  <c r="AK76" s="56"/>
      <c r="AL76" s="57"/>
      <c r="AM76" s="57"/>
      <c r="AN76" s="57"/>
      <c r="AO76" s="57"/>
      <c r="AP76" s="57"/>
      <c r="AQ76" s="57" t="s">
        <v>49</v>
      </c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44">
        <v>207765.96</v>
      </c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>
        <v>207765.96</v>
      </c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>
        <v>207765.96</v>
      </c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>
        <f t="shared" si="2"/>
        <v>207765.96</v>
      </c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>
        <f t="shared" si="3"/>
        <v>0</v>
      </c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>
        <f t="shared" si="4"/>
        <v>0</v>
      </c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5"/>
    </row>
    <row r="77" spans="1:166" ht="24.2" customHeight="1" x14ac:dyDescent="0.2">
      <c r="A77" s="107" t="s">
        <v>210</v>
      </c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8"/>
      <c r="AK77" s="56"/>
      <c r="AL77" s="57"/>
      <c r="AM77" s="57"/>
      <c r="AN77" s="57"/>
      <c r="AO77" s="57"/>
      <c r="AP77" s="57"/>
      <c r="AQ77" s="57" t="s">
        <v>50</v>
      </c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44">
        <v>10414</v>
      </c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>
        <v>10414</v>
      </c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>
        <v>10414</v>
      </c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>
        <f t="shared" si="2"/>
        <v>10414</v>
      </c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>
        <f t="shared" si="3"/>
        <v>0</v>
      </c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>
        <f t="shared" si="4"/>
        <v>0</v>
      </c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5"/>
    </row>
    <row r="78" spans="1:166" ht="12.75" x14ac:dyDescent="0.2">
      <c r="A78" s="107" t="s">
        <v>213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56"/>
      <c r="AL78" s="57"/>
      <c r="AM78" s="57"/>
      <c r="AN78" s="57"/>
      <c r="AO78" s="57"/>
      <c r="AP78" s="57"/>
      <c r="AQ78" s="57" t="s">
        <v>51</v>
      </c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44">
        <v>10000</v>
      </c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>
        <v>10000</v>
      </c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>
        <v>10000</v>
      </c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>
        <f t="shared" si="2"/>
        <v>10000</v>
      </c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>
        <f t="shared" si="3"/>
        <v>0</v>
      </c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>
        <f t="shared" si="4"/>
        <v>0</v>
      </c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5"/>
    </row>
    <row r="79" spans="1:166" ht="12.75" x14ac:dyDescent="0.2">
      <c r="A79" s="107" t="s">
        <v>214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8"/>
      <c r="AK79" s="56"/>
      <c r="AL79" s="57"/>
      <c r="AM79" s="57"/>
      <c r="AN79" s="57"/>
      <c r="AO79" s="57"/>
      <c r="AP79" s="57"/>
      <c r="AQ79" s="57" t="s">
        <v>52</v>
      </c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44">
        <v>28500</v>
      </c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>
        <v>28500</v>
      </c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>
        <v>28500</v>
      </c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>
        <f t="shared" si="2"/>
        <v>28500</v>
      </c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>
        <f t="shared" si="3"/>
        <v>0</v>
      </c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>
        <f t="shared" si="4"/>
        <v>0</v>
      </c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5"/>
    </row>
    <row r="80" spans="1:166" ht="12.75" x14ac:dyDescent="0.2">
      <c r="A80" s="107" t="s">
        <v>214</v>
      </c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8"/>
      <c r="AK80" s="56"/>
      <c r="AL80" s="57"/>
      <c r="AM80" s="57"/>
      <c r="AN80" s="57"/>
      <c r="AO80" s="57"/>
      <c r="AP80" s="57"/>
      <c r="AQ80" s="57" t="s">
        <v>53</v>
      </c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44">
        <v>94500</v>
      </c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>
        <v>94500</v>
      </c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>
        <v>94500</v>
      </c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>
        <f t="shared" si="2"/>
        <v>94500</v>
      </c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>
        <f t="shared" si="3"/>
        <v>0</v>
      </c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>
        <f t="shared" si="4"/>
        <v>0</v>
      </c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5"/>
    </row>
    <row r="81" spans="1:166" ht="24.2" customHeight="1" x14ac:dyDescent="0.2">
      <c r="A81" s="107" t="s">
        <v>215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8"/>
      <c r="AK81" s="56"/>
      <c r="AL81" s="57"/>
      <c r="AM81" s="57"/>
      <c r="AN81" s="57"/>
      <c r="AO81" s="57"/>
      <c r="AP81" s="57"/>
      <c r="AQ81" s="57" t="s">
        <v>54</v>
      </c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44">
        <v>40639.839999999997</v>
      </c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>
        <v>40639.839999999997</v>
      </c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>
        <v>40639.839999999997</v>
      </c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>
        <f t="shared" si="2"/>
        <v>40639.839999999997</v>
      </c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>
        <f t="shared" si="3"/>
        <v>0</v>
      </c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>
        <f t="shared" si="4"/>
        <v>0</v>
      </c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5"/>
    </row>
    <row r="82" spans="1:166" ht="24.2" customHeight="1" x14ac:dyDescent="0.2">
      <c r="A82" s="107" t="s">
        <v>215</v>
      </c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8"/>
      <c r="AK82" s="56"/>
      <c r="AL82" s="57"/>
      <c r="AM82" s="57"/>
      <c r="AN82" s="57"/>
      <c r="AO82" s="57"/>
      <c r="AP82" s="57"/>
      <c r="AQ82" s="57" t="s">
        <v>55</v>
      </c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44">
        <v>22900</v>
      </c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>
        <v>22900</v>
      </c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>
        <v>22900</v>
      </c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>
        <f t="shared" si="2"/>
        <v>22900</v>
      </c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>
        <f t="shared" si="3"/>
        <v>0</v>
      </c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>
        <f t="shared" si="4"/>
        <v>0</v>
      </c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5"/>
    </row>
    <row r="83" spans="1:166" ht="12.75" x14ac:dyDescent="0.2">
      <c r="A83" s="107" t="s">
        <v>212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8"/>
      <c r="AK83" s="56"/>
      <c r="AL83" s="57"/>
      <c r="AM83" s="57"/>
      <c r="AN83" s="57"/>
      <c r="AO83" s="57"/>
      <c r="AP83" s="57"/>
      <c r="AQ83" s="57" t="s">
        <v>56</v>
      </c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44">
        <v>5000</v>
      </c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>
        <v>5000</v>
      </c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>
        <v>5000</v>
      </c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>
        <f t="shared" si="2"/>
        <v>5000</v>
      </c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>
        <f t="shared" si="3"/>
        <v>0</v>
      </c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>
        <f t="shared" si="4"/>
        <v>0</v>
      </c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5"/>
    </row>
    <row r="84" spans="1:166" ht="12.75" x14ac:dyDescent="0.2">
      <c r="A84" s="107" t="s">
        <v>212</v>
      </c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8"/>
      <c r="AK84" s="56"/>
      <c r="AL84" s="57"/>
      <c r="AM84" s="57"/>
      <c r="AN84" s="57"/>
      <c r="AO84" s="57"/>
      <c r="AP84" s="57"/>
      <c r="AQ84" s="57" t="s">
        <v>57</v>
      </c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44">
        <v>9091</v>
      </c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>
        <v>9091</v>
      </c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>
        <v>9091</v>
      </c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>
        <f t="shared" si="2"/>
        <v>9091</v>
      </c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>
        <f t="shared" si="3"/>
        <v>0</v>
      </c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>
        <f t="shared" si="4"/>
        <v>0</v>
      </c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5"/>
    </row>
    <row r="85" spans="1:166" ht="12.75" x14ac:dyDescent="0.2">
      <c r="A85" s="107" t="s">
        <v>212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8"/>
      <c r="AK85" s="56"/>
      <c r="AL85" s="57"/>
      <c r="AM85" s="57"/>
      <c r="AN85" s="57"/>
      <c r="AO85" s="57"/>
      <c r="AP85" s="57"/>
      <c r="AQ85" s="57" t="s">
        <v>58</v>
      </c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44">
        <v>6528.3</v>
      </c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>
        <v>6528.3</v>
      </c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>
        <v>6528.3</v>
      </c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>
        <f t="shared" si="2"/>
        <v>6528.3</v>
      </c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>
        <f t="shared" si="3"/>
        <v>0</v>
      </c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>
        <f t="shared" si="4"/>
        <v>0</v>
      </c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5"/>
    </row>
    <row r="86" spans="1:166" ht="12.75" x14ac:dyDescent="0.2">
      <c r="A86" s="107" t="s">
        <v>216</v>
      </c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8"/>
      <c r="AK86" s="56"/>
      <c r="AL86" s="57"/>
      <c r="AM86" s="57"/>
      <c r="AN86" s="57"/>
      <c r="AO86" s="57"/>
      <c r="AP86" s="57"/>
      <c r="AQ86" s="57" t="s">
        <v>59</v>
      </c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44">
        <v>4000</v>
      </c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>
        <v>4000</v>
      </c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>
        <v>4000</v>
      </c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>
        <f t="shared" si="2"/>
        <v>4000</v>
      </c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>
        <f t="shared" si="3"/>
        <v>0</v>
      </c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>
        <f t="shared" si="4"/>
        <v>0</v>
      </c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5"/>
    </row>
    <row r="87" spans="1:166" ht="12.75" x14ac:dyDescent="0.2">
      <c r="A87" s="107" t="s">
        <v>216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8"/>
      <c r="AK87" s="56"/>
      <c r="AL87" s="57"/>
      <c r="AM87" s="57"/>
      <c r="AN87" s="57"/>
      <c r="AO87" s="57"/>
      <c r="AP87" s="57"/>
      <c r="AQ87" s="57" t="s">
        <v>60</v>
      </c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44">
        <v>5058.37</v>
      </c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>
        <v>5058.37</v>
      </c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>
        <v>5058.37</v>
      </c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>
        <f t="shared" si="2"/>
        <v>5058.37</v>
      </c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>
        <f t="shared" si="3"/>
        <v>0</v>
      </c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>
        <f t="shared" si="4"/>
        <v>0</v>
      </c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5"/>
    </row>
    <row r="88" spans="1:166" ht="24.2" customHeight="1" x14ac:dyDescent="0.2">
      <c r="A88" s="107" t="s">
        <v>217</v>
      </c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8"/>
      <c r="AK88" s="56"/>
      <c r="AL88" s="57"/>
      <c r="AM88" s="57"/>
      <c r="AN88" s="57"/>
      <c r="AO88" s="57"/>
      <c r="AP88" s="57"/>
      <c r="AQ88" s="57" t="s">
        <v>61</v>
      </c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44">
        <v>19471.7</v>
      </c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>
        <v>19471.7</v>
      </c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>
        <v>19471.7</v>
      </c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>
        <f t="shared" si="2"/>
        <v>19471.7</v>
      </c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>
        <f t="shared" si="3"/>
        <v>0</v>
      </c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>
        <f t="shared" si="4"/>
        <v>0</v>
      </c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5"/>
    </row>
    <row r="89" spans="1:166" ht="24.2" customHeight="1" x14ac:dyDescent="0.2">
      <c r="A89" s="107" t="s">
        <v>218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8"/>
      <c r="AK89" s="56"/>
      <c r="AL89" s="57"/>
      <c r="AM89" s="57"/>
      <c r="AN89" s="57"/>
      <c r="AO89" s="57"/>
      <c r="AP89" s="57"/>
      <c r="AQ89" s="57" t="s">
        <v>62</v>
      </c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44">
        <v>35000</v>
      </c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>
        <v>35000</v>
      </c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>
        <v>35000</v>
      </c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>
        <f t="shared" si="2"/>
        <v>35000</v>
      </c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>
        <f t="shared" si="3"/>
        <v>0</v>
      </c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>
        <f t="shared" si="4"/>
        <v>0</v>
      </c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5"/>
    </row>
    <row r="90" spans="1:166" ht="24.2" customHeight="1" x14ac:dyDescent="0.2">
      <c r="A90" s="107" t="s">
        <v>218</v>
      </c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8"/>
      <c r="AK90" s="56"/>
      <c r="AL90" s="57"/>
      <c r="AM90" s="57"/>
      <c r="AN90" s="57"/>
      <c r="AO90" s="57"/>
      <c r="AP90" s="57"/>
      <c r="AQ90" s="57" t="s">
        <v>63</v>
      </c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44">
        <v>17000</v>
      </c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>
        <v>17000</v>
      </c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>
        <v>17000</v>
      </c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>
        <f t="shared" si="2"/>
        <v>17000</v>
      </c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>
        <f t="shared" si="3"/>
        <v>0</v>
      </c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>
        <f t="shared" si="4"/>
        <v>0</v>
      </c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5"/>
    </row>
    <row r="91" spans="1:166" ht="24.2" customHeight="1" x14ac:dyDescent="0.2">
      <c r="A91" s="107" t="s">
        <v>219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8"/>
      <c r="AK91" s="56"/>
      <c r="AL91" s="57"/>
      <c r="AM91" s="57"/>
      <c r="AN91" s="57"/>
      <c r="AO91" s="57"/>
      <c r="AP91" s="57"/>
      <c r="AQ91" s="57" t="s">
        <v>64</v>
      </c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44">
        <v>4000</v>
      </c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>
        <v>4000</v>
      </c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>
        <v>4000</v>
      </c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>
        <f t="shared" si="2"/>
        <v>4000</v>
      </c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>
        <f t="shared" si="3"/>
        <v>0</v>
      </c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>
        <f t="shared" si="4"/>
        <v>0</v>
      </c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5"/>
    </row>
    <row r="92" spans="1:166" ht="12.75" x14ac:dyDescent="0.2">
      <c r="A92" s="107" t="s">
        <v>220</v>
      </c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8"/>
      <c r="AK92" s="56"/>
      <c r="AL92" s="57"/>
      <c r="AM92" s="57"/>
      <c r="AN92" s="57"/>
      <c r="AO92" s="57"/>
      <c r="AP92" s="57"/>
      <c r="AQ92" s="57" t="s">
        <v>65</v>
      </c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44">
        <v>45434</v>
      </c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>
        <v>45434</v>
      </c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>
        <v>45434</v>
      </c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>
        <f t="shared" si="2"/>
        <v>45434</v>
      </c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>
        <f t="shared" si="3"/>
        <v>0</v>
      </c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>
        <f t="shared" si="4"/>
        <v>0</v>
      </c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5"/>
    </row>
    <row r="93" spans="1:166" ht="12.75" x14ac:dyDescent="0.2">
      <c r="A93" s="107" t="s">
        <v>220</v>
      </c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8"/>
      <c r="AK93" s="56"/>
      <c r="AL93" s="57"/>
      <c r="AM93" s="57"/>
      <c r="AN93" s="57"/>
      <c r="AO93" s="57"/>
      <c r="AP93" s="57"/>
      <c r="AQ93" s="57" t="s">
        <v>66</v>
      </c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44">
        <v>5646</v>
      </c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>
        <v>5646</v>
      </c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>
        <v>5646</v>
      </c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>
        <f t="shared" ref="DX93:DX124" si="5">CH93+CX93+DK93</f>
        <v>5646</v>
      </c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>
        <f t="shared" ref="EK93:EK124" si="6">BC93-DX93</f>
        <v>0</v>
      </c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>
        <f t="shared" ref="EX93:EX124" si="7">BU93-DX93</f>
        <v>0</v>
      </c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5"/>
    </row>
    <row r="94" spans="1:166" ht="12.75" x14ac:dyDescent="0.2">
      <c r="A94" s="107" t="s">
        <v>220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8"/>
      <c r="AK94" s="56"/>
      <c r="AL94" s="57"/>
      <c r="AM94" s="57"/>
      <c r="AN94" s="57"/>
      <c r="AO94" s="57"/>
      <c r="AP94" s="57"/>
      <c r="AQ94" s="57" t="s">
        <v>67</v>
      </c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44">
        <v>750</v>
      </c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>
        <v>750</v>
      </c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>
        <v>750</v>
      </c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>
        <f t="shared" si="5"/>
        <v>750</v>
      </c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>
        <f t="shared" si="6"/>
        <v>0</v>
      </c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>
        <f t="shared" si="7"/>
        <v>0</v>
      </c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5"/>
    </row>
    <row r="95" spans="1:166" ht="48.6" customHeight="1" x14ac:dyDescent="0.2">
      <c r="A95" s="107" t="s">
        <v>221</v>
      </c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8"/>
      <c r="AK95" s="56"/>
      <c r="AL95" s="57"/>
      <c r="AM95" s="57"/>
      <c r="AN95" s="57"/>
      <c r="AO95" s="57"/>
      <c r="AP95" s="57"/>
      <c r="AQ95" s="57" t="s">
        <v>68</v>
      </c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44">
        <v>50.41</v>
      </c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>
        <v>50.41</v>
      </c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>
        <v>50.41</v>
      </c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>
        <f t="shared" si="5"/>
        <v>50.41</v>
      </c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>
        <f t="shared" si="6"/>
        <v>0</v>
      </c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>
        <f t="shared" si="7"/>
        <v>0</v>
      </c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5"/>
    </row>
    <row r="96" spans="1:166" ht="36.4" customHeight="1" x14ac:dyDescent="0.2">
      <c r="A96" s="107" t="s">
        <v>222</v>
      </c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8"/>
      <c r="AK96" s="56"/>
      <c r="AL96" s="57"/>
      <c r="AM96" s="57"/>
      <c r="AN96" s="57"/>
      <c r="AO96" s="57"/>
      <c r="AP96" s="57"/>
      <c r="AQ96" s="57" t="s">
        <v>69</v>
      </c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44">
        <v>1000</v>
      </c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>
        <v>1000</v>
      </c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>
        <v>1000</v>
      </c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>
        <f t="shared" si="5"/>
        <v>1000</v>
      </c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>
        <f t="shared" si="6"/>
        <v>0</v>
      </c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>
        <f t="shared" si="7"/>
        <v>0</v>
      </c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5"/>
    </row>
    <row r="97" spans="1:166" ht="36.4" customHeight="1" x14ac:dyDescent="0.2">
      <c r="A97" s="107" t="s">
        <v>223</v>
      </c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8"/>
      <c r="AK97" s="56"/>
      <c r="AL97" s="57"/>
      <c r="AM97" s="57"/>
      <c r="AN97" s="57"/>
      <c r="AO97" s="57"/>
      <c r="AP97" s="57"/>
      <c r="AQ97" s="57" t="s">
        <v>70</v>
      </c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44">
        <v>960</v>
      </c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>
        <v>960</v>
      </c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>
        <v>960</v>
      </c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>
        <f t="shared" si="5"/>
        <v>960</v>
      </c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>
        <f t="shared" si="6"/>
        <v>0</v>
      </c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>
        <f t="shared" si="7"/>
        <v>0</v>
      </c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5"/>
    </row>
    <row r="98" spans="1:166" ht="12.75" x14ac:dyDescent="0.2">
      <c r="A98" s="107" t="s">
        <v>216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8"/>
      <c r="AK98" s="56"/>
      <c r="AL98" s="57"/>
      <c r="AM98" s="57"/>
      <c r="AN98" s="57"/>
      <c r="AO98" s="57"/>
      <c r="AP98" s="57"/>
      <c r="AQ98" s="57" t="s">
        <v>71</v>
      </c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44">
        <v>3791</v>
      </c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>
        <v>3791</v>
      </c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>
        <v>3791</v>
      </c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>
        <f t="shared" si="5"/>
        <v>3791</v>
      </c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>
        <f t="shared" si="6"/>
        <v>0</v>
      </c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>
        <f t="shared" si="7"/>
        <v>0</v>
      </c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5"/>
    </row>
    <row r="99" spans="1:166" ht="12.75" x14ac:dyDescent="0.2">
      <c r="A99" s="107" t="s">
        <v>220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8"/>
      <c r="AK99" s="56"/>
      <c r="AL99" s="57"/>
      <c r="AM99" s="57"/>
      <c r="AN99" s="57"/>
      <c r="AO99" s="57"/>
      <c r="AP99" s="57"/>
      <c r="AQ99" s="57" t="s">
        <v>72</v>
      </c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44">
        <v>9873</v>
      </c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>
        <v>9873</v>
      </c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>
        <v>9873</v>
      </c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>
        <f t="shared" si="5"/>
        <v>9873</v>
      </c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>
        <f t="shared" si="6"/>
        <v>0</v>
      </c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>
        <f t="shared" si="7"/>
        <v>0</v>
      </c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5"/>
    </row>
    <row r="100" spans="1:166" ht="12.75" x14ac:dyDescent="0.2">
      <c r="A100" s="107" t="s">
        <v>220</v>
      </c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8"/>
      <c r="AK100" s="56"/>
      <c r="AL100" s="57"/>
      <c r="AM100" s="57"/>
      <c r="AN100" s="57"/>
      <c r="AO100" s="57"/>
      <c r="AP100" s="57"/>
      <c r="AQ100" s="57" t="s">
        <v>73</v>
      </c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44">
        <v>31929</v>
      </c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>
        <v>31929</v>
      </c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>
        <v>31929</v>
      </c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>
        <f t="shared" si="5"/>
        <v>31929</v>
      </c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>
        <f t="shared" si="6"/>
        <v>0</v>
      </c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>
        <f t="shared" si="7"/>
        <v>0</v>
      </c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5"/>
    </row>
    <row r="101" spans="1:166" ht="12.75" x14ac:dyDescent="0.2">
      <c r="A101" s="107" t="s">
        <v>214</v>
      </c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8"/>
      <c r="AK101" s="56"/>
      <c r="AL101" s="57"/>
      <c r="AM101" s="57"/>
      <c r="AN101" s="57"/>
      <c r="AO101" s="57"/>
      <c r="AP101" s="57"/>
      <c r="AQ101" s="57" t="s">
        <v>74</v>
      </c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44">
        <v>20000</v>
      </c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>
        <v>20000</v>
      </c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>
        <v>20000</v>
      </c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>
        <f t="shared" si="5"/>
        <v>20000</v>
      </c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>
        <f t="shared" si="6"/>
        <v>0</v>
      </c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>
        <f t="shared" si="7"/>
        <v>0</v>
      </c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5"/>
    </row>
    <row r="102" spans="1:166" ht="24.2" customHeight="1" x14ac:dyDescent="0.2">
      <c r="A102" s="107" t="s">
        <v>215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8"/>
      <c r="AK102" s="56"/>
      <c r="AL102" s="57"/>
      <c r="AM102" s="57"/>
      <c r="AN102" s="57"/>
      <c r="AO102" s="57"/>
      <c r="AP102" s="57"/>
      <c r="AQ102" s="57" t="s">
        <v>75</v>
      </c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44">
        <v>13053.28</v>
      </c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>
        <v>13053.28</v>
      </c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>
        <v>13053.28</v>
      </c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>
        <f t="shared" si="5"/>
        <v>13053.28</v>
      </c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>
        <f t="shared" si="6"/>
        <v>0</v>
      </c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>
        <f t="shared" si="7"/>
        <v>0</v>
      </c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5"/>
    </row>
    <row r="103" spans="1:166" ht="12.75" x14ac:dyDescent="0.2">
      <c r="A103" s="107" t="s">
        <v>212</v>
      </c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8"/>
      <c r="AK103" s="56"/>
      <c r="AL103" s="57"/>
      <c r="AM103" s="57"/>
      <c r="AN103" s="57"/>
      <c r="AO103" s="57"/>
      <c r="AP103" s="57"/>
      <c r="AQ103" s="57" t="s">
        <v>76</v>
      </c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44">
        <v>8602</v>
      </c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>
        <v>8602</v>
      </c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>
        <v>8602</v>
      </c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>
        <f t="shared" si="5"/>
        <v>8602</v>
      </c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>
        <f t="shared" si="6"/>
        <v>0</v>
      </c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>
        <f t="shared" si="7"/>
        <v>0</v>
      </c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5"/>
    </row>
    <row r="104" spans="1:166" ht="12.75" x14ac:dyDescent="0.2">
      <c r="A104" s="107" t="s">
        <v>209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8"/>
      <c r="AK104" s="56"/>
      <c r="AL104" s="57"/>
      <c r="AM104" s="57"/>
      <c r="AN104" s="57"/>
      <c r="AO104" s="57"/>
      <c r="AP104" s="57"/>
      <c r="AQ104" s="57" t="s">
        <v>77</v>
      </c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44">
        <v>62713</v>
      </c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>
        <v>62713</v>
      </c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>
        <v>62713</v>
      </c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>
        <f t="shared" si="5"/>
        <v>62713</v>
      </c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>
        <f t="shared" si="6"/>
        <v>0</v>
      </c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>
        <f t="shared" si="7"/>
        <v>0</v>
      </c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5"/>
    </row>
    <row r="105" spans="1:166" ht="24.2" customHeight="1" x14ac:dyDescent="0.2">
      <c r="A105" s="107" t="s">
        <v>210</v>
      </c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8"/>
      <c r="AK105" s="56"/>
      <c r="AL105" s="57"/>
      <c r="AM105" s="57"/>
      <c r="AN105" s="57"/>
      <c r="AO105" s="57"/>
      <c r="AP105" s="57"/>
      <c r="AQ105" s="57" t="s">
        <v>78</v>
      </c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44">
        <v>18940</v>
      </c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>
        <v>18940</v>
      </c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>
        <v>18940</v>
      </c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>
        <f t="shared" si="5"/>
        <v>18940</v>
      </c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>
        <f t="shared" si="6"/>
        <v>0</v>
      </c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>
        <f t="shared" si="7"/>
        <v>0</v>
      </c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5"/>
    </row>
    <row r="106" spans="1:166" ht="24.2" customHeight="1" x14ac:dyDescent="0.2">
      <c r="A106" s="107" t="s">
        <v>215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8"/>
      <c r="AK106" s="56"/>
      <c r="AL106" s="57"/>
      <c r="AM106" s="57"/>
      <c r="AN106" s="57"/>
      <c r="AO106" s="57"/>
      <c r="AP106" s="57"/>
      <c r="AQ106" s="57" t="s">
        <v>79</v>
      </c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44">
        <v>3400</v>
      </c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>
        <v>3400</v>
      </c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>
        <v>3400</v>
      </c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>
        <f t="shared" si="5"/>
        <v>3400</v>
      </c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>
        <f t="shared" si="6"/>
        <v>0</v>
      </c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>
        <f t="shared" si="7"/>
        <v>0</v>
      </c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5"/>
    </row>
    <row r="107" spans="1:166" ht="24.2" customHeight="1" x14ac:dyDescent="0.2">
      <c r="A107" s="107" t="s">
        <v>219</v>
      </c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8"/>
      <c r="AK107" s="56"/>
      <c r="AL107" s="57"/>
      <c r="AM107" s="57"/>
      <c r="AN107" s="57"/>
      <c r="AO107" s="57"/>
      <c r="AP107" s="57"/>
      <c r="AQ107" s="57" t="s">
        <v>80</v>
      </c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44">
        <v>3300</v>
      </c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>
        <v>3300</v>
      </c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>
        <v>3300</v>
      </c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>
        <f t="shared" si="5"/>
        <v>3300</v>
      </c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>
        <f t="shared" si="6"/>
        <v>0</v>
      </c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>
        <f t="shared" si="7"/>
        <v>0</v>
      </c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5"/>
    </row>
    <row r="108" spans="1:166" ht="24.2" customHeight="1" x14ac:dyDescent="0.2">
      <c r="A108" s="107" t="s">
        <v>215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8"/>
      <c r="AK108" s="56"/>
      <c r="AL108" s="57"/>
      <c r="AM108" s="57"/>
      <c r="AN108" s="57"/>
      <c r="AO108" s="57"/>
      <c r="AP108" s="57"/>
      <c r="AQ108" s="57" t="s">
        <v>81</v>
      </c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44">
        <v>75226.16</v>
      </c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>
        <v>75226.16</v>
      </c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>
        <v>75226.16</v>
      </c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>
        <f t="shared" si="5"/>
        <v>75226.16</v>
      </c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>
        <f t="shared" si="6"/>
        <v>0</v>
      </c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>
        <f t="shared" si="7"/>
        <v>0</v>
      </c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5"/>
    </row>
    <row r="109" spans="1:166" ht="24.2" customHeight="1" x14ac:dyDescent="0.2">
      <c r="A109" s="107" t="s">
        <v>215</v>
      </c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8"/>
      <c r="AK109" s="56"/>
      <c r="AL109" s="57"/>
      <c r="AM109" s="57"/>
      <c r="AN109" s="57"/>
      <c r="AO109" s="57"/>
      <c r="AP109" s="57"/>
      <c r="AQ109" s="57" t="s">
        <v>82</v>
      </c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44">
        <v>350000</v>
      </c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>
        <v>350000</v>
      </c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>
        <v>350000</v>
      </c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>
        <f t="shared" si="5"/>
        <v>350000</v>
      </c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>
        <f t="shared" si="6"/>
        <v>0</v>
      </c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>
        <f t="shared" si="7"/>
        <v>0</v>
      </c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5"/>
    </row>
    <row r="110" spans="1:166" ht="24.2" customHeight="1" x14ac:dyDescent="0.2">
      <c r="A110" s="107" t="s">
        <v>215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8"/>
      <c r="AK110" s="56"/>
      <c r="AL110" s="57"/>
      <c r="AM110" s="57"/>
      <c r="AN110" s="57"/>
      <c r="AO110" s="57"/>
      <c r="AP110" s="57"/>
      <c r="AQ110" s="57" t="s">
        <v>83</v>
      </c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44">
        <v>99190</v>
      </c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>
        <v>99190</v>
      </c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>
        <v>99190</v>
      </c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>
        <f t="shared" si="5"/>
        <v>99190</v>
      </c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>
        <f t="shared" si="6"/>
        <v>0</v>
      </c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>
        <f t="shared" si="7"/>
        <v>0</v>
      </c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5"/>
    </row>
    <row r="111" spans="1:166" ht="12.75" x14ac:dyDescent="0.2">
      <c r="A111" s="107" t="s">
        <v>212</v>
      </c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8"/>
      <c r="AK111" s="56"/>
      <c r="AL111" s="57"/>
      <c r="AM111" s="57"/>
      <c r="AN111" s="57"/>
      <c r="AO111" s="57"/>
      <c r="AP111" s="57"/>
      <c r="AQ111" s="57" t="s">
        <v>84</v>
      </c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44">
        <v>18000</v>
      </c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>
        <v>18000</v>
      </c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>
        <v>18000</v>
      </c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>
        <f t="shared" si="5"/>
        <v>18000</v>
      </c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>
        <f t="shared" si="6"/>
        <v>0</v>
      </c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>
        <f t="shared" si="7"/>
        <v>0</v>
      </c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5"/>
    </row>
    <row r="112" spans="1:166" ht="12.75" x14ac:dyDescent="0.2">
      <c r="A112" s="107" t="s">
        <v>212</v>
      </c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8"/>
      <c r="AK112" s="56"/>
      <c r="AL112" s="57"/>
      <c r="AM112" s="57"/>
      <c r="AN112" s="57"/>
      <c r="AO112" s="57"/>
      <c r="AP112" s="57"/>
      <c r="AQ112" s="57" t="s">
        <v>85</v>
      </c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44">
        <v>41200</v>
      </c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>
        <v>41200</v>
      </c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>
        <v>41200</v>
      </c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>
        <f t="shared" si="5"/>
        <v>41200</v>
      </c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>
        <f t="shared" si="6"/>
        <v>0</v>
      </c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>
        <f t="shared" si="7"/>
        <v>0</v>
      </c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5"/>
    </row>
    <row r="113" spans="1:166" ht="12.75" x14ac:dyDescent="0.2">
      <c r="A113" s="107" t="s">
        <v>212</v>
      </c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8"/>
      <c r="AK113" s="56"/>
      <c r="AL113" s="57"/>
      <c r="AM113" s="57"/>
      <c r="AN113" s="57"/>
      <c r="AO113" s="57"/>
      <c r="AP113" s="57"/>
      <c r="AQ113" s="57" t="s">
        <v>86</v>
      </c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44">
        <v>14200</v>
      </c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>
        <v>14200</v>
      </c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>
        <v>14200</v>
      </c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>
        <f t="shared" si="5"/>
        <v>14200</v>
      </c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>
        <f t="shared" si="6"/>
        <v>0</v>
      </c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>
        <f t="shared" si="7"/>
        <v>0</v>
      </c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5"/>
    </row>
    <row r="114" spans="1:166" ht="12.75" x14ac:dyDescent="0.2">
      <c r="A114" s="107" t="s">
        <v>212</v>
      </c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8"/>
      <c r="AK114" s="56"/>
      <c r="AL114" s="57"/>
      <c r="AM114" s="57"/>
      <c r="AN114" s="57"/>
      <c r="AO114" s="57"/>
      <c r="AP114" s="57"/>
      <c r="AQ114" s="57" t="s">
        <v>87</v>
      </c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44">
        <v>221600</v>
      </c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>
        <v>221600</v>
      </c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>
        <v>221600</v>
      </c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>
        <f t="shared" si="5"/>
        <v>221600</v>
      </c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>
        <f t="shared" si="6"/>
        <v>0</v>
      </c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>
        <f t="shared" si="7"/>
        <v>0</v>
      </c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5"/>
    </row>
    <row r="115" spans="1:166" ht="24.2" customHeight="1" x14ac:dyDescent="0.2">
      <c r="A115" s="107" t="s">
        <v>217</v>
      </c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8"/>
      <c r="AK115" s="56"/>
      <c r="AL115" s="57"/>
      <c r="AM115" s="57"/>
      <c r="AN115" s="57"/>
      <c r="AO115" s="57"/>
      <c r="AP115" s="57"/>
      <c r="AQ115" s="57" t="s">
        <v>88</v>
      </c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44">
        <v>70000</v>
      </c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>
        <v>70000</v>
      </c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>
        <v>70000</v>
      </c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>
        <f t="shared" si="5"/>
        <v>70000</v>
      </c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>
        <f t="shared" si="6"/>
        <v>0</v>
      </c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>
        <f t="shared" si="7"/>
        <v>0</v>
      </c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5"/>
    </row>
    <row r="116" spans="1:166" ht="24.2" customHeight="1" x14ac:dyDescent="0.2">
      <c r="A116" s="107" t="s">
        <v>217</v>
      </c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8"/>
      <c r="AK116" s="56"/>
      <c r="AL116" s="57"/>
      <c r="AM116" s="57"/>
      <c r="AN116" s="57"/>
      <c r="AO116" s="57"/>
      <c r="AP116" s="57"/>
      <c r="AQ116" s="57" t="s">
        <v>89</v>
      </c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44">
        <v>280000</v>
      </c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>
        <v>280000</v>
      </c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>
        <v>280000</v>
      </c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>
        <f t="shared" si="5"/>
        <v>280000</v>
      </c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>
        <f t="shared" si="6"/>
        <v>0</v>
      </c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>
        <f t="shared" si="7"/>
        <v>0</v>
      </c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5"/>
    </row>
    <row r="117" spans="1:166" ht="24.2" customHeight="1" x14ac:dyDescent="0.2">
      <c r="A117" s="107" t="s">
        <v>224</v>
      </c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8"/>
      <c r="AK117" s="56"/>
      <c r="AL117" s="57"/>
      <c r="AM117" s="57"/>
      <c r="AN117" s="57"/>
      <c r="AO117" s="57"/>
      <c r="AP117" s="57"/>
      <c r="AQ117" s="57" t="s">
        <v>90</v>
      </c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44">
        <v>8273.84</v>
      </c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>
        <v>8273.84</v>
      </c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>
        <v>8273.84</v>
      </c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>
        <f t="shared" si="5"/>
        <v>8273.84</v>
      </c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>
        <f t="shared" si="6"/>
        <v>0</v>
      </c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>
        <f t="shared" si="7"/>
        <v>0</v>
      </c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5"/>
    </row>
    <row r="118" spans="1:166" ht="24.2" customHeight="1" x14ac:dyDescent="0.2">
      <c r="A118" s="107" t="s">
        <v>224</v>
      </c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8"/>
      <c r="AK118" s="56"/>
      <c r="AL118" s="57"/>
      <c r="AM118" s="57"/>
      <c r="AN118" s="57"/>
      <c r="AO118" s="57"/>
      <c r="AP118" s="57"/>
      <c r="AQ118" s="57" t="s">
        <v>91</v>
      </c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44">
        <v>4000</v>
      </c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>
        <v>4000</v>
      </c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>
        <v>4000</v>
      </c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>
        <f t="shared" si="5"/>
        <v>4000</v>
      </c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>
        <f t="shared" si="6"/>
        <v>0</v>
      </c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>
        <f t="shared" si="7"/>
        <v>0</v>
      </c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5"/>
    </row>
    <row r="119" spans="1:166" ht="12.75" x14ac:dyDescent="0.2">
      <c r="A119" s="107" t="s">
        <v>212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8"/>
      <c r="AK119" s="56"/>
      <c r="AL119" s="57"/>
      <c r="AM119" s="57"/>
      <c r="AN119" s="57"/>
      <c r="AO119" s="57"/>
      <c r="AP119" s="57"/>
      <c r="AQ119" s="57" t="s">
        <v>92</v>
      </c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44">
        <v>6630</v>
      </c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>
        <v>6630</v>
      </c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>
        <v>6630</v>
      </c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>
        <f t="shared" si="5"/>
        <v>6630</v>
      </c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>
        <f t="shared" si="6"/>
        <v>0</v>
      </c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>
        <f t="shared" si="7"/>
        <v>0</v>
      </c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5"/>
    </row>
    <row r="120" spans="1:166" ht="12.75" x14ac:dyDescent="0.2">
      <c r="A120" s="107" t="s">
        <v>212</v>
      </c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8"/>
      <c r="AK120" s="56"/>
      <c r="AL120" s="57"/>
      <c r="AM120" s="57"/>
      <c r="AN120" s="57"/>
      <c r="AO120" s="57"/>
      <c r="AP120" s="57"/>
      <c r="AQ120" s="57" t="s">
        <v>93</v>
      </c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44">
        <v>7936.51</v>
      </c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>
        <v>7936.51</v>
      </c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>
        <v>7936.51</v>
      </c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>
        <f t="shared" si="5"/>
        <v>7936.51</v>
      </c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>
        <f t="shared" si="6"/>
        <v>0</v>
      </c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>
        <f t="shared" si="7"/>
        <v>0</v>
      </c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5"/>
    </row>
    <row r="121" spans="1:166" ht="12.75" x14ac:dyDescent="0.2">
      <c r="A121" s="107" t="s">
        <v>212</v>
      </c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8"/>
      <c r="AK121" s="56"/>
      <c r="AL121" s="57"/>
      <c r="AM121" s="57"/>
      <c r="AN121" s="57"/>
      <c r="AO121" s="57"/>
      <c r="AP121" s="57"/>
      <c r="AQ121" s="57" t="s">
        <v>94</v>
      </c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44">
        <v>27880.42</v>
      </c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>
        <v>27880.42</v>
      </c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>
        <v>23952.05</v>
      </c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>
        <f t="shared" si="5"/>
        <v>23952.05</v>
      </c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>
        <f t="shared" si="6"/>
        <v>3928.369999999999</v>
      </c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>
        <f t="shared" si="7"/>
        <v>3928.369999999999</v>
      </c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5"/>
    </row>
    <row r="122" spans="1:166" ht="12.75" x14ac:dyDescent="0.2">
      <c r="A122" s="107" t="s">
        <v>212</v>
      </c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8"/>
      <c r="AK122" s="56"/>
      <c r="AL122" s="57"/>
      <c r="AM122" s="57"/>
      <c r="AN122" s="57"/>
      <c r="AO122" s="57"/>
      <c r="AP122" s="57"/>
      <c r="AQ122" s="57" t="s">
        <v>95</v>
      </c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44">
        <v>11344</v>
      </c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>
        <v>11344</v>
      </c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>
        <v>11344</v>
      </c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>
        <f t="shared" si="5"/>
        <v>11344</v>
      </c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>
        <f t="shared" si="6"/>
        <v>0</v>
      </c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>
        <f t="shared" si="7"/>
        <v>0</v>
      </c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5"/>
    </row>
    <row r="123" spans="1:166" ht="12.75" x14ac:dyDescent="0.2">
      <c r="A123" s="107" t="s">
        <v>212</v>
      </c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8"/>
      <c r="AK123" s="56"/>
      <c r="AL123" s="57"/>
      <c r="AM123" s="57"/>
      <c r="AN123" s="57"/>
      <c r="AO123" s="57"/>
      <c r="AP123" s="57"/>
      <c r="AQ123" s="57" t="s">
        <v>96</v>
      </c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44">
        <v>111521.64</v>
      </c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>
        <v>111521.64</v>
      </c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>
        <v>95807.84</v>
      </c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>
        <f t="shared" si="5"/>
        <v>95807.84</v>
      </c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>
        <f t="shared" si="6"/>
        <v>15713.800000000003</v>
      </c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>
        <f t="shared" si="7"/>
        <v>15713.800000000003</v>
      </c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5"/>
    </row>
    <row r="124" spans="1:166" ht="24.2" customHeight="1" x14ac:dyDescent="0.2">
      <c r="A124" s="107" t="s">
        <v>219</v>
      </c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8"/>
      <c r="AK124" s="56"/>
      <c r="AL124" s="57"/>
      <c r="AM124" s="57"/>
      <c r="AN124" s="57"/>
      <c r="AO124" s="57"/>
      <c r="AP124" s="57"/>
      <c r="AQ124" s="57" t="s">
        <v>97</v>
      </c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44">
        <v>2119.58</v>
      </c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>
        <v>2119.58</v>
      </c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>
        <v>2119.58</v>
      </c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>
        <f t="shared" si="5"/>
        <v>2119.58</v>
      </c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>
        <f t="shared" si="6"/>
        <v>0</v>
      </c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>
        <f t="shared" si="7"/>
        <v>0</v>
      </c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5"/>
    </row>
    <row r="125" spans="1:166" ht="24.2" customHeight="1" x14ac:dyDescent="0.2">
      <c r="A125" s="107" t="s">
        <v>219</v>
      </c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8"/>
      <c r="AK125" s="56"/>
      <c r="AL125" s="57"/>
      <c r="AM125" s="57"/>
      <c r="AN125" s="57"/>
      <c r="AO125" s="57"/>
      <c r="AP125" s="57"/>
      <c r="AQ125" s="57" t="s">
        <v>98</v>
      </c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44">
        <v>20402.060000000001</v>
      </c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>
        <v>20402.060000000001</v>
      </c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>
        <v>20402.060000000001</v>
      </c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>
        <f t="shared" ref="DX125:DX148" si="8">CH125+CX125+DK125</f>
        <v>20402.060000000001</v>
      </c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>
        <f t="shared" ref="EK125:EK147" si="9">BC125-DX125</f>
        <v>0</v>
      </c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>
        <f t="shared" ref="EX125:EX147" si="10">BU125-DX125</f>
        <v>0</v>
      </c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5"/>
    </row>
    <row r="126" spans="1:166" ht="24.2" customHeight="1" x14ac:dyDescent="0.2">
      <c r="A126" s="107" t="s">
        <v>219</v>
      </c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8"/>
      <c r="AK126" s="56"/>
      <c r="AL126" s="57"/>
      <c r="AM126" s="57"/>
      <c r="AN126" s="57"/>
      <c r="AO126" s="57"/>
      <c r="AP126" s="57"/>
      <c r="AQ126" s="57" t="s">
        <v>99</v>
      </c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44">
        <v>8478.36</v>
      </c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>
        <v>8478.36</v>
      </c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>
        <v>8478.36</v>
      </c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>
        <f t="shared" si="8"/>
        <v>8478.36</v>
      </c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>
        <f t="shared" si="9"/>
        <v>0</v>
      </c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>
        <f t="shared" si="10"/>
        <v>0</v>
      </c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5"/>
    </row>
    <row r="127" spans="1:166" ht="12.75" x14ac:dyDescent="0.2">
      <c r="A127" s="107" t="s">
        <v>214</v>
      </c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8"/>
      <c r="AK127" s="56"/>
      <c r="AL127" s="57"/>
      <c r="AM127" s="57"/>
      <c r="AN127" s="57"/>
      <c r="AO127" s="57"/>
      <c r="AP127" s="57"/>
      <c r="AQ127" s="57" t="s">
        <v>100</v>
      </c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44">
        <v>268000</v>
      </c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>
        <v>268000</v>
      </c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>
        <v>268000</v>
      </c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>
        <f t="shared" si="8"/>
        <v>268000</v>
      </c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>
        <f t="shared" si="9"/>
        <v>0</v>
      </c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>
        <f t="shared" si="10"/>
        <v>0</v>
      </c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5"/>
    </row>
    <row r="128" spans="1:166" ht="24.2" customHeight="1" x14ac:dyDescent="0.2">
      <c r="A128" s="107" t="s">
        <v>217</v>
      </c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8"/>
      <c r="AK128" s="56"/>
      <c r="AL128" s="57"/>
      <c r="AM128" s="57"/>
      <c r="AN128" s="57"/>
      <c r="AO128" s="57"/>
      <c r="AP128" s="57"/>
      <c r="AQ128" s="57" t="s">
        <v>101</v>
      </c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44">
        <v>13100</v>
      </c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>
        <v>13100</v>
      </c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>
        <v>13100</v>
      </c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>
        <f t="shared" si="8"/>
        <v>13100</v>
      </c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>
        <f t="shared" si="9"/>
        <v>0</v>
      </c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>
        <f t="shared" si="10"/>
        <v>0</v>
      </c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5"/>
    </row>
    <row r="129" spans="1:166" ht="24.2" customHeight="1" x14ac:dyDescent="0.2">
      <c r="A129" s="107" t="s">
        <v>219</v>
      </c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8"/>
      <c r="AK129" s="56"/>
      <c r="AL129" s="57"/>
      <c r="AM129" s="57"/>
      <c r="AN129" s="57"/>
      <c r="AO129" s="57"/>
      <c r="AP129" s="57"/>
      <c r="AQ129" s="57" t="s">
        <v>102</v>
      </c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44">
        <v>6900</v>
      </c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>
        <v>6900</v>
      </c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>
        <v>6900</v>
      </c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>
        <f t="shared" si="8"/>
        <v>6900</v>
      </c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>
        <f t="shared" si="9"/>
        <v>0</v>
      </c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>
        <f t="shared" si="10"/>
        <v>0</v>
      </c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5"/>
    </row>
    <row r="130" spans="1:166" ht="24.2" customHeight="1" x14ac:dyDescent="0.2">
      <c r="A130" s="107" t="s">
        <v>219</v>
      </c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8"/>
      <c r="AK130" s="56"/>
      <c r="AL130" s="57"/>
      <c r="AM130" s="57"/>
      <c r="AN130" s="57"/>
      <c r="AO130" s="57"/>
      <c r="AP130" s="57"/>
      <c r="AQ130" s="57" t="s">
        <v>103</v>
      </c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44">
        <v>4000</v>
      </c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>
        <v>4000</v>
      </c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>
        <v>4000</v>
      </c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>
        <f t="shared" si="8"/>
        <v>4000</v>
      </c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>
        <f t="shared" si="9"/>
        <v>0</v>
      </c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>
        <f t="shared" si="10"/>
        <v>0</v>
      </c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5"/>
    </row>
    <row r="131" spans="1:166" ht="24.2" customHeight="1" x14ac:dyDescent="0.2">
      <c r="A131" s="107" t="s">
        <v>219</v>
      </c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8"/>
      <c r="AK131" s="56"/>
      <c r="AL131" s="57"/>
      <c r="AM131" s="57"/>
      <c r="AN131" s="57"/>
      <c r="AO131" s="57"/>
      <c r="AP131" s="57"/>
      <c r="AQ131" s="57" t="s">
        <v>104</v>
      </c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44">
        <v>16000</v>
      </c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>
        <v>16000</v>
      </c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>
        <v>16000</v>
      </c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>
        <f t="shared" si="8"/>
        <v>16000</v>
      </c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>
        <f t="shared" si="9"/>
        <v>0</v>
      </c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>
        <f t="shared" si="10"/>
        <v>0</v>
      </c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5"/>
    </row>
    <row r="132" spans="1:166" ht="24.2" customHeight="1" x14ac:dyDescent="0.2">
      <c r="A132" s="107" t="s">
        <v>215</v>
      </c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8"/>
      <c r="AK132" s="56"/>
      <c r="AL132" s="57"/>
      <c r="AM132" s="57"/>
      <c r="AN132" s="57"/>
      <c r="AO132" s="57"/>
      <c r="AP132" s="57"/>
      <c r="AQ132" s="57" t="s">
        <v>105</v>
      </c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44">
        <v>52000</v>
      </c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>
        <v>52000</v>
      </c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>
        <v>52000</v>
      </c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>
        <f t="shared" si="8"/>
        <v>52000</v>
      </c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>
        <f t="shared" si="9"/>
        <v>0</v>
      </c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>
        <f t="shared" si="10"/>
        <v>0</v>
      </c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5"/>
    </row>
    <row r="133" spans="1:166" ht="24.2" customHeight="1" x14ac:dyDescent="0.2">
      <c r="A133" s="107" t="s">
        <v>215</v>
      </c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8"/>
      <c r="AK133" s="56"/>
      <c r="AL133" s="57"/>
      <c r="AM133" s="57"/>
      <c r="AN133" s="57"/>
      <c r="AO133" s="57"/>
      <c r="AP133" s="57"/>
      <c r="AQ133" s="57" t="s">
        <v>106</v>
      </c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44">
        <v>208000</v>
      </c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>
        <v>208000</v>
      </c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>
        <v>208000</v>
      </c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>
        <f t="shared" si="8"/>
        <v>208000</v>
      </c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>
        <f t="shared" si="9"/>
        <v>0</v>
      </c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>
        <f t="shared" si="10"/>
        <v>0</v>
      </c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5"/>
    </row>
    <row r="134" spans="1:166" ht="12.75" x14ac:dyDescent="0.2">
      <c r="A134" s="107" t="s">
        <v>212</v>
      </c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8"/>
      <c r="AK134" s="56"/>
      <c r="AL134" s="57"/>
      <c r="AM134" s="57"/>
      <c r="AN134" s="57"/>
      <c r="AO134" s="57"/>
      <c r="AP134" s="57"/>
      <c r="AQ134" s="57" t="s">
        <v>107</v>
      </c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44">
        <v>30390</v>
      </c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>
        <v>30390</v>
      </c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>
        <v>30390</v>
      </c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>
        <f t="shared" si="8"/>
        <v>30390</v>
      </c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>
        <f t="shared" si="9"/>
        <v>0</v>
      </c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>
        <f t="shared" si="10"/>
        <v>0</v>
      </c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5"/>
    </row>
    <row r="135" spans="1:166" ht="24.2" customHeight="1" x14ac:dyDescent="0.2">
      <c r="A135" s="107" t="s">
        <v>219</v>
      </c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8"/>
      <c r="AK135" s="56"/>
      <c r="AL135" s="57"/>
      <c r="AM135" s="57"/>
      <c r="AN135" s="57"/>
      <c r="AO135" s="57"/>
      <c r="AP135" s="57"/>
      <c r="AQ135" s="57" t="s">
        <v>108</v>
      </c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44">
        <v>870</v>
      </c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>
        <v>870</v>
      </c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>
        <v>870</v>
      </c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>
        <f t="shared" si="8"/>
        <v>870</v>
      </c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>
        <f t="shared" si="9"/>
        <v>0</v>
      </c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>
        <f t="shared" si="10"/>
        <v>0</v>
      </c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5"/>
    </row>
    <row r="136" spans="1:166" ht="24.2" customHeight="1" x14ac:dyDescent="0.2">
      <c r="A136" s="107" t="s">
        <v>219</v>
      </c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8"/>
      <c r="AK136" s="56"/>
      <c r="AL136" s="57"/>
      <c r="AM136" s="57"/>
      <c r="AN136" s="57"/>
      <c r="AO136" s="57"/>
      <c r="AP136" s="57"/>
      <c r="AQ136" s="57" t="s">
        <v>109</v>
      </c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44">
        <v>480</v>
      </c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>
        <v>480</v>
      </c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>
        <v>480</v>
      </c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>
        <f t="shared" si="8"/>
        <v>480</v>
      </c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>
        <f t="shared" si="9"/>
        <v>0</v>
      </c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>
        <f t="shared" si="10"/>
        <v>0</v>
      </c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5"/>
    </row>
    <row r="137" spans="1:166" ht="12.75" x14ac:dyDescent="0.2">
      <c r="A137" s="107" t="s">
        <v>220</v>
      </c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8"/>
      <c r="AK137" s="56"/>
      <c r="AL137" s="57"/>
      <c r="AM137" s="57"/>
      <c r="AN137" s="57"/>
      <c r="AO137" s="57"/>
      <c r="AP137" s="57"/>
      <c r="AQ137" s="57" t="s">
        <v>110</v>
      </c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44">
        <v>450</v>
      </c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>
        <v>450</v>
      </c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>
        <v>450</v>
      </c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>
        <f t="shared" si="8"/>
        <v>450</v>
      </c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>
        <f t="shared" si="9"/>
        <v>0</v>
      </c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>
        <f t="shared" si="10"/>
        <v>0</v>
      </c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5"/>
    </row>
    <row r="138" spans="1:166" ht="12.75" x14ac:dyDescent="0.2">
      <c r="A138" s="107" t="s">
        <v>212</v>
      </c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8"/>
      <c r="AK138" s="56"/>
      <c r="AL138" s="57"/>
      <c r="AM138" s="57"/>
      <c r="AN138" s="57"/>
      <c r="AO138" s="57"/>
      <c r="AP138" s="57"/>
      <c r="AQ138" s="57" t="s">
        <v>111</v>
      </c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44">
        <v>19800</v>
      </c>
      <c r="BD138" s="44"/>
      <c r="BE138" s="44"/>
      <c r="BF138" s="44"/>
      <c r="BG138" s="44"/>
      <c r="BH138" s="44"/>
      <c r="BI138" s="44"/>
      <c r="BJ138" s="44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>
        <v>19800</v>
      </c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>
        <v>19800</v>
      </c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>
        <f t="shared" si="8"/>
        <v>19800</v>
      </c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>
        <f t="shared" si="9"/>
        <v>0</v>
      </c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>
        <f t="shared" si="10"/>
        <v>0</v>
      </c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5"/>
    </row>
    <row r="139" spans="1:166" ht="12.75" x14ac:dyDescent="0.2">
      <c r="A139" s="107" t="s">
        <v>212</v>
      </c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8"/>
      <c r="AK139" s="56"/>
      <c r="AL139" s="57"/>
      <c r="AM139" s="57"/>
      <c r="AN139" s="57"/>
      <c r="AO139" s="57"/>
      <c r="AP139" s="57"/>
      <c r="AQ139" s="57" t="s">
        <v>112</v>
      </c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44">
        <v>79200</v>
      </c>
      <c r="BD139" s="44"/>
      <c r="BE139" s="44"/>
      <c r="BF139" s="44"/>
      <c r="BG139" s="44"/>
      <c r="BH139" s="44"/>
      <c r="BI139" s="44"/>
      <c r="BJ139" s="44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>
        <v>79200</v>
      </c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>
        <v>79200</v>
      </c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>
        <f t="shared" si="8"/>
        <v>79200</v>
      </c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>
        <f t="shared" si="9"/>
        <v>0</v>
      </c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>
        <f t="shared" si="10"/>
        <v>0</v>
      </c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5"/>
    </row>
    <row r="140" spans="1:166" ht="24.2" customHeight="1" x14ac:dyDescent="0.2">
      <c r="A140" s="107" t="s">
        <v>217</v>
      </c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8"/>
      <c r="AK140" s="56"/>
      <c r="AL140" s="57"/>
      <c r="AM140" s="57"/>
      <c r="AN140" s="57"/>
      <c r="AO140" s="57"/>
      <c r="AP140" s="57"/>
      <c r="AQ140" s="57" t="s">
        <v>113</v>
      </c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44">
        <v>10000</v>
      </c>
      <c r="BD140" s="44"/>
      <c r="BE140" s="44"/>
      <c r="BF140" s="44"/>
      <c r="BG140" s="44"/>
      <c r="BH140" s="44"/>
      <c r="BI140" s="44"/>
      <c r="BJ140" s="44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>
        <v>10000</v>
      </c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>
        <v>10000</v>
      </c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>
        <f t="shared" si="8"/>
        <v>10000</v>
      </c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>
        <f t="shared" si="9"/>
        <v>0</v>
      </c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>
        <f t="shared" si="10"/>
        <v>0</v>
      </c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5"/>
    </row>
    <row r="141" spans="1:166" ht="24.2" customHeight="1" x14ac:dyDescent="0.2">
      <c r="A141" s="107" t="s">
        <v>217</v>
      </c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8"/>
      <c r="AK141" s="56"/>
      <c r="AL141" s="57"/>
      <c r="AM141" s="57"/>
      <c r="AN141" s="57"/>
      <c r="AO141" s="57"/>
      <c r="AP141" s="57"/>
      <c r="AQ141" s="57" t="s">
        <v>114</v>
      </c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44">
        <v>97861.14</v>
      </c>
      <c r="BD141" s="44"/>
      <c r="BE141" s="44"/>
      <c r="BF141" s="44"/>
      <c r="BG141" s="44"/>
      <c r="BH141" s="44"/>
      <c r="BI141" s="44"/>
      <c r="BJ141" s="44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>
        <v>97861.14</v>
      </c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>
        <v>97861.14</v>
      </c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>
        <f t="shared" si="8"/>
        <v>97861.14</v>
      </c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>
        <f t="shared" si="9"/>
        <v>0</v>
      </c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>
        <f t="shared" si="10"/>
        <v>0</v>
      </c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5"/>
    </row>
    <row r="142" spans="1:166" ht="24.2" customHeight="1" x14ac:dyDescent="0.2">
      <c r="A142" s="107" t="s">
        <v>217</v>
      </c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8"/>
      <c r="AK142" s="56"/>
      <c r="AL142" s="57"/>
      <c r="AM142" s="57"/>
      <c r="AN142" s="57"/>
      <c r="AO142" s="57"/>
      <c r="AP142" s="57"/>
      <c r="AQ142" s="57" t="s">
        <v>115</v>
      </c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44">
        <v>40000</v>
      </c>
      <c r="BD142" s="44"/>
      <c r="BE142" s="44"/>
      <c r="BF142" s="44"/>
      <c r="BG142" s="44"/>
      <c r="BH142" s="44"/>
      <c r="BI142" s="44"/>
      <c r="BJ142" s="44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>
        <v>40000</v>
      </c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>
        <v>40000</v>
      </c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>
        <f t="shared" si="8"/>
        <v>40000</v>
      </c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>
        <f t="shared" si="9"/>
        <v>0</v>
      </c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>
        <f t="shared" si="10"/>
        <v>0</v>
      </c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5"/>
    </row>
    <row r="143" spans="1:166" ht="24.2" customHeight="1" x14ac:dyDescent="0.2">
      <c r="A143" s="107" t="s">
        <v>224</v>
      </c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8"/>
      <c r="AK143" s="56"/>
      <c r="AL143" s="57"/>
      <c r="AM143" s="57"/>
      <c r="AN143" s="57"/>
      <c r="AO143" s="57"/>
      <c r="AP143" s="57"/>
      <c r="AQ143" s="57" t="s">
        <v>116</v>
      </c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44">
        <v>8000</v>
      </c>
      <c r="BD143" s="44"/>
      <c r="BE143" s="44"/>
      <c r="BF143" s="44"/>
      <c r="BG143" s="44"/>
      <c r="BH143" s="44"/>
      <c r="BI143" s="44"/>
      <c r="BJ143" s="44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>
        <v>8000</v>
      </c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>
        <v>8000</v>
      </c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>
        <f t="shared" si="8"/>
        <v>8000</v>
      </c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>
        <f t="shared" si="9"/>
        <v>0</v>
      </c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>
        <f t="shared" si="10"/>
        <v>0</v>
      </c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5"/>
    </row>
    <row r="144" spans="1:166" ht="24.2" customHeight="1" x14ac:dyDescent="0.2">
      <c r="A144" s="107" t="s">
        <v>219</v>
      </c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8"/>
      <c r="AK144" s="56"/>
      <c r="AL144" s="57"/>
      <c r="AM144" s="57"/>
      <c r="AN144" s="57"/>
      <c r="AO144" s="57"/>
      <c r="AP144" s="57"/>
      <c r="AQ144" s="57" t="s">
        <v>117</v>
      </c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44">
        <v>4000</v>
      </c>
      <c r="BD144" s="44"/>
      <c r="BE144" s="44"/>
      <c r="BF144" s="44"/>
      <c r="BG144" s="44"/>
      <c r="BH144" s="44"/>
      <c r="BI144" s="44"/>
      <c r="BJ144" s="44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>
        <v>4000</v>
      </c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>
        <v>4000</v>
      </c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>
        <f t="shared" si="8"/>
        <v>4000</v>
      </c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>
        <f t="shared" si="9"/>
        <v>0</v>
      </c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>
        <f t="shared" si="10"/>
        <v>0</v>
      </c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5"/>
    </row>
    <row r="145" spans="1:166" ht="12.75" x14ac:dyDescent="0.2">
      <c r="A145" s="107" t="s">
        <v>212</v>
      </c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8"/>
      <c r="AK145" s="56"/>
      <c r="AL145" s="57"/>
      <c r="AM145" s="57"/>
      <c r="AN145" s="57"/>
      <c r="AO145" s="57"/>
      <c r="AP145" s="57"/>
      <c r="AQ145" s="57" t="s">
        <v>118</v>
      </c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44">
        <v>20000</v>
      </c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>
        <v>20000</v>
      </c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>
        <v>20000</v>
      </c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>
        <f t="shared" si="8"/>
        <v>20000</v>
      </c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>
        <f t="shared" si="9"/>
        <v>0</v>
      </c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>
        <f t="shared" si="10"/>
        <v>0</v>
      </c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5"/>
    </row>
    <row r="146" spans="1:166" ht="36.4" customHeight="1" x14ac:dyDescent="0.2">
      <c r="A146" s="107" t="s">
        <v>223</v>
      </c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8"/>
      <c r="AK146" s="56"/>
      <c r="AL146" s="57"/>
      <c r="AM146" s="57"/>
      <c r="AN146" s="57"/>
      <c r="AO146" s="57"/>
      <c r="AP146" s="57"/>
      <c r="AQ146" s="57" t="s">
        <v>119</v>
      </c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44">
        <v>1600</v>
      </c>
      <c r="BD146" s="44"/>
      <c r="BE146" s="44"/>
      <c r="BF146" s="44"/>
      <c r="BG146" s="44"/>
      <c r="BH146" s="44"/>
      <c r="BI146" s="44"/>
      <c r="BJ146" s="44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>
        <v>1600</v>
      </c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>
        <f t="shared" si="8"/>
        <v>0</v>
      </c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>
        <f t="shared" si="9"/>
        <v>1600</v>
      </c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>
        <f t="shared" si="10"/>
        <v>1600</v>
      </c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5"/>
    </row>
    <row r="147" spans="1:166" ht="36.4" customHeight="1" x14ac:dyDescent="0.2">
      <c r="A147" s="107" t="s">
        <v>223</v>
      </c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8"/>
      <c r="AK147" s="56"/>
      <c r="AL147" s="57"/>
      <c r="AM147" s="57"/>
      <c r="AN147" s="57"/>
      <c r="AO147" s="57"/>
      <c r="AP147" s="57"/>
      <c r="AQ147" s="57" t="s">
        <v>120</v>
      </c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>
        <v>1600</v>
      </c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>
        <f t="shared" si="8"/>
        <v>1600</v>
      </c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>
        <f t="shared" si="9"/>
        <v>-1600</v>
      </c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>
        <f t="shared" si="10"/>
        <v>-1600</v>
      </c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5"/>
    </row>
    <row r="148" spans="1:166" ht="24" customHeight="1" x14ac:dyDescent="0.2">
      <c r="A148" s="104" t="s">
        <v>121</v>
      </c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04"/>
      <c r="V148" s="104"/>
      <c r="W148" s="104"/>
      <c r="X148" s="104"/>
      <c r="Y148" s="104"/>
      <c r="Z148" s="104"/>
      <c r="AA148" s="104"/>
      <c r="AB148" s="104"/>
      <c r="AC148" s="104"/>
      <c r="AD148" s="104"/>
      <c r="AE148" s="104"/>
      <c r="AF148" s="104"/>
      <c r="AG148" s="104"/>
      <c r="AH148" s="104"/>
      <c r="AI148" s="104"/>
      <c r="AJ148" s="105"/>
      <c r="AK148" s="33" t="s">
        <v>122</v>
      </c>
      <c r="AL148" s="34"/>
      <c r="AM148" s="34"/>
      <c r="AN148" s="34"/>
      <c r="AO148" s="34"/>
      <c r="AP148" s="34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28">
        <v>-127506.51</v>
      </c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>
        <v>-127506.51</v>
      </c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>
        <v>-281701.06</v>
      </c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44">
        <f t="shared" si="8"/>
        <v>-281701.06</v>
      </c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9"/>
    </row>
    <row r="149" spans="1:166" ht="24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</row>
    <row r="150" spans="1:166" ht="35.2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</row>
    <row r="151" spans="1:166" ht="35.2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</row>
    <row r="152" spans="1:166" ht="12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</row>
    <row r="153" spans="1:166" ht="8.2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</row>
    <row r="154" spans="1:166" ht="9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0"/>
      <c r="CN154" s="10"/>
      <c r="CO154" s="10"/>
      <c r="CP154" s="10"/>
      <c r="CQ154" s="10"/>
      <c r="CR154" s="10"/>
      <c r="CS154" s="10"/>
      <c r="CT154" s="10"/>
      <c r="CU154" s="10"/>
      <c r="CV154" s="10"/>
      <c r="CW154" s="10"/>
      <c r="CX154" s="10"/>
      <c r="CY154" s="10"/>
      <c r="CZ154" s="10"/>
      <c r="DA154" s="10"/>
      <c r="DB154" s="10"/>
      <c r="DC154" s="10"/>
      <c r="DD154" s="10"/>
      <c r="DE154" s="10"/>
      <c r="DF154" s="10"/>
      <c r="DG154" s="10"/>
      <c r="DH154" s="10"/>
      <c r="DI154" s="10"/>
      <c r="DJ154" s="10"/>
      <c r="DK154" s="10"/>
      <c r="DL154" s="10"/>
      <c r="DM154" s="10"/>
      <c r="DN154" s="10"/>
      <c r="DO154" s="10"/>
      <c r="DP154" s="10"/>
      <c r="DQ154" s="10"/>
      <c r="DR154" s="10"/>
      <c r="DS154" s="10"/>
      <c r="DT154" s="10"/>
      <c r="DU154" s="10"/>
      <c r="DV154" s="10"/>
      <c r="DW154" s="10"/>
      <c r="DX154" s="10"/>
      <c r="DY154" s="10"/>
      <c r="DZ154" s="10"/>
      <c r="EA154" s="10"/>
      <c r="EB154" s="10"/>
      <c r="EC154" s="10"/>
      <c r="ED154" s="10"/>
      <c r="EE154" s="10"/>
      <c r="EF154" s="10"/>
      <c r="EG154" s="10"/>
      <c r="EH154" s="10"/>
      <c r="EI154" s="10"/>
      <c r="EJ154" s="10"/>
      <c r="EK154" s="10"/>
      <c r="EL154" s="10"/>
      <c r="EM154" s="10"/>
      <c r="EN154" s="10"/>
      <c r="EO154" s="10"/>
      <c r="EP154" s="10"/>
      <c r="EQ154" s="10"/>
      <c r="ER154" s="10"/>
      <c r="ES154" s="10"/>
      <c r="ET154" s="10"/>
      <c r="EU154" s="10"/>
      <c r="EV154" s="10"/>
      <c r="EW154" s="10"/>
      <c r="EX154" s="10"/>
      <c r="EY154" s="10"/>
      <c r="EZ154" s="10"/>
      <c r="FA154" s="10"/>
      <c r="FB154" s="10"/>
      <c r="FC154" s="10"/>
      <c r="FD154" s="10"/>
      <c r="FE154" s="10"/>
      <c r="FF154" s="10"/>
      <c r="FG154" s="10"/>
      <c r="FH154" s="10"/>
      <c r="FI154" s="10"/>
      <c r="FJ154" s="10"/>
    </row>
    <row r="155" spans="1:166" ht="12.7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13" t="s">
        <v>225</v>
      </c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13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9" t="s">
        <v>226</v>
      </c>
    </row>
    <row r="156" spans="1:166" ht="12.75" customHeight="1" x14ac:dyDescent="0.2">
      <c r="A156" s="103"/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3"/>
      <c r="DJ156" s="103"/>
      <c r="DK156" s="103"/>
      <c r="DL156" s="103"/>
      <c r="DM156" s="103"/>
      <c r="DN156" s="103"/>
      <c r="DO156" s="103"/>
      <c r="DP156" s="103"/>
      <c r="DQ156" s="103"/>
      <c r="DR156" s="103"/>
      <c r="DS156" s="103"/>
      <c r="DT156" s="103"/>
      <c r="DU156" s="103"/>
      <c r="DV156" s="103"/>
      <c r="DW156" s="103"/>
      <c r="DX156" s="103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03"/>
      <c r="EO156" s="103"/>
      <c r="EP156" s="103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</row>
    <row r="157" spans="1:166" ht="11.25" customHeight="1" x14ac:dyDescent="0.2">
      <c r="A157" s="96" t="s">
        <v>5</v>
      </c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96"/>
      <c r="Z157" s="96"/>
      <c r="AA157" s="96"/>
      <c r="AB157" s="96"/>
      <c r="AC157" s="96"/>
      <c r="AD157" s="96"/>
      <c r="AE157" s="96"/>
      <c r="AF157" s="96"/>
      <c r="AG157" s="96"/>
      <c r="AH157" s="96"/>
      <c r="AI157" s="96"/>
      <c r="AJ157" s="96"/>
      <c r="AK157" s="96"/>
      <c r="AL157" s="96"/>
      <c r="AM157" s="96"/>
      <c r="AN157" s="96"/>
      <c r="AO157" s="101"/>
      <c r="AP157" s="95" t="s">
        <v>141</v>
      </c>
      <c r="AQ157" s="96"/>
      <c r="AR157" s="96"/>
      <c r="AS157" s="96"/>
      <c r="AT157" s="96"/>
      <c r="AU157" s="101"/>
      <c r="AV157" s="95" t="s">
        <v>227</v>
      </c>
      <c r="AW157" s="96"/>
      <c r="AX157" s="96"/>
      <c r="AY157" s="96"/>
      <c r="AZ157" s="96"/>
      <c r="BA157" s="96"/>
      <c r="BB157" s="96"/>
      <c r="BC157" s="96"/>
      <c r="BD157" s="96"/>
      <c r="BE157" s="96"/>
      <c r="BF157" s="96"/>
      <c r="BG157" s="96"/>
      <c r="BH157" s="96"/>
      <c r="BI157" s="96"/>
      <c r="BJ157" s="96"/>
      <c r="BK157" s="101"/>
      <c r="BL157" s="95" t="s">
        <v>203</v>
      </c>
      <c r="BM157" s="96"/>
      <c r="BN157" s="96"/>
      <c r="BO157" s="96"/>
      <c r="BP157" s="96"/>
      <c r="BQ157" s="96"/>
      <c r="BR157" s="96"/>
      <c r="BS157" s="96"/>
      <c r="BT157" s="96"/>
      <c r="BU157" s="96"/>
      <c r="BV157" s="96"/>
      <c r="BW157" s="96"/>
      <c r="BX157" s="96"/>
      <c r="BY157" s="96"/>
      <c r="BZ157" s="96"/>
      <c r="CA157" s="96"/>
      <c r="CB157" s="96"/>
      <c r="CC157" s="96"/>
      <c r="CD157" s="96"/>
      <c r="CE157" s="101"/>
      <c r="CF157" s="92" t="s">
        <v>144</v>
      </c>
      <c r="CG157" s="93"/>
      <c r="CH157" s="93"/>
      <c r="CI157" s="93"/>
      <c r="CJ157" s="93"/>
      <c r="CK157" s="93"/>
      <c r="CL157" s="93"/>
      <c r="CM157" s="93"/>
      <c r="CN157" s="93"/>
      <c r="CO157" s="93"/>
      <c r="CP157" s="93"/>
      <c r="CQ157" s="93"/>
      <c r="CR157" s="93"/>
      <c r="CS157" s="93"/>
      <c r="CT157" s="93"/>
      <c r="CU157" s="93"/>
      <c r="CV157" s="93"/>
      <c r="CW157" s="93"/>
      <c r="CX157" s="93"/>
      <c r="CY157" s="93"/>
      <c r="CZ157" s="93"/>
      <c r="DA157" s="93"/>
      <c r="DB157" s="93"/>
      <c r="DC157" s="93"/>
      <c r="DD157" s="93"/>
      <c r="DE157" s="93"/>
      <c r="DF157" s="93"/>
      <c r="DG157" s="93"/>
      <c r="DH157" s="93"/>
      <c r="DI157" s="93"/>
      <c r="DJ157" s="93"/>
      <c r="DK157" s="93"/>
      <c r="DL157" s="93"/>
      <c r="DM157" s="93"/>
      <c r="DN157" s="93"/>
      <c r="DO157" s="93"/>
      <c r="DP157" s="93"/>
      <c r="DQ157" s="93"/>
      <c r="DR157" s="93"/>
      <c r="DS157" s="93"/>
      <c r="DT157" s="93"/>
      <c r="DU157" s="93"/>
      <c r="DV157" s="93"/>
      <c r="DW157" s="93"/>
      <c r="DX157" s="93"/>
      <c r="DY157" s="93"/>
      <c r="DZ157" s="93"/>
      <c r="EA157" s="93"/>
      <c r="EB157" s="93"/>
      <c r="EC157" s="93"/>
      <c r="ED157" s="93"/>
      <c r="EE157" s="93"/>
      <c r="EF157" s="93"/>
      <c r="EG157" s="93"/>
      <c r="EH157" s="93"/>
      <c r="EI157" s="93"/>
      <c r="EJ157" s="93"/>
      <c r="EK157" s="93"/>
      <c r="EL157" s="93"/>
      <c r="EM157" s="93"/>
      <c r="EN157" s="93"/>
      <c r="EO157" s="93"/>
      <c r="EP157" s="93"/>
      <c r="EQ157" s="93"/>
      <c r="ER157" s="93"/>
      <c r="ES157" s="94"/>
      <c r="ET157" s="95" t="s">
        <v>13</v>
      </c>
      <c r="EU157" s="96"/>
      <c r="EV157" s="96"/>
      <c r="EW157" s="96"/>
      <c r="EX157" s="96"/>
      <c r="EY157" s="96"/>
      <c r="EZ157" s="96"/>
      <c r="FA157" s="96"/>
      <c r="FB157" s="96"/>
      <c r="FC157" s="96"/>
      <c r="FD157" s="96"/>
      <c r="FE157" s="96"/>
      <c r="FF157" s="96"/>
      <c r="FG157" s="96"/>
      <c r="FH157" s="96"/>
      <c r="FI157" s="96"/>
      <c r="FJ157" s="97"/>
    </row>
    <row r="158" spans="1:166" ht="69.75" customHeight="1" x14ac:dyDescent="0.2">
      <c r="A158" s="99"/>
      <c r="B158" s="99"/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99"/>
      <c r="AG158" s="99"/>
      <c r="AH158" s="99"/>
      <c r="AI158" s="99"/>
      <c r="AJ158" s="99"/>
      <c r="AK158" s="99"/>
      <c r="AL158" s="99"/>
      <c r="AM158" s="99"/>
      <c r="AN158" s="99"/>
      <c r="AO158" s="102"/>
      <c r="AP158" s="98"/>
      <c r="AQ158" s="99"/>
      <c r="AR158" s="99"/>
      <c r="AS158" s="99"/>
      <c r="AT158" s="99"/>
      <c r="AU158" s="102"/>
      <c r="AV158" s="98"/>
      <c r="AW158" s="99"/>
      <c r="AX158" s="99"/>
      <c r="AY158" s="99"/>
      <c r="AZ158" s="99"/>
      <c r="BA158" s="99"/>
      <c r="BB158" s="99"/>
      <c r="BC158" s="99"/>
      <c r="BD158" s="99"/>
      <c r="BE158" s="99"/>
      <c r="BF158" s="99"/>
      <c r="BG158" s="99"/>
      <c r="BH158" s="99"/>
      <c r="BI158" s="99"/>
      <c r="BJ158" s="99"/>
      <c r="BK158" s="102"/>
      <c r="BL158" s="98"/>
      <c r="BM158" s="99"/>
      <c r="BN158" s="99"/>
      <c r="BO158" s="99"/>
      <c r="BP158" s="99"/>
      <c r="BQ158" s="99"/>
      <c r="BR158" s="99"/>
      <c r="BS158" s="99"/>
      <c r="BT158" s="99"/>
      <c r="BU158" s="99"/>
      <c r="BV158" s="99"/>
      <c r="BW158" s="99"/>
      <c r="BX158" s="99"/>
      <c r="BY158" s="99"/>
      <c r="BZ158" s="99"/>
      <c r="CA158" s="99"/>
      <c r="CB158" s="99"/>
      <c r="CC158" s="99"/>
      <c r="CD158" s="99"/>
      <c r="CE158" s="102"/>
      <c r="CF158" s="93" t="s">
        <v>228</v>
      </c>
      <c r="CG158" s="93"/>
      <c r="CH158" s="93"/>
      <c r="CI158" s="93"/>
      <c r="CJ158" s="93"/>
      <c r="CK158" s="93"/>
      <c r="CL158" s="93"/>
      <c r="CM158" s="93"/>
      <c r="CN158" s="93"/>
      <c r="CO158" s="93"/>
      <c r="CP158" s="93"/>
      <c r="CQ158" s="93"/>
      <c r="CR158" s="93"/>
      <c r="CS158" s="93"/>
      <c r="CT158" s="93"/>
      <c r="CU158" s="93"/>
      <c r="CV158" s="94"/>
      <c r="CW158" s="92" t="s">
        <v>15</v>
      </c>
      <c r="CX158" s="93"/>
      <c r="CY158" s="93"/>
      <c r="CZ158" s="93"/>
      <c r="DA158" s="93"/>
      <c r="DB158" s="93"/>
      <c r="DC158" s="93"/>
      <c r="DD158" s="93"/>
      <c r="DE158" s="93"/>
      <c r="DF158" s="93"/>
      <c r="DG158" s="93"/>
      <c r="DH158" s="93"/>
      <c r="DI158" s="93"/>
      <c r="DJ158" s="93"/>
      <c r="DK158" s="93"/>
      <c r="DL158" s="93"/>
      <c r="DM158" s="94"/>
      <c r="DN158" s="92" t="s">
        <v>16</v>
      </c>
      <c r="DO158" s="93"/>
      <c r="DP158" s="93"/>
      <c r="DQ158" s="93"/>
      <c r="DR158" s="93"/>
      <c r="DS158" s="93"/>
      <c r="DT158" s="93"/>
      <c r="DU158" s="93"/>
      <c r="DV158" s="93"/>
      <c r="DW158" s="93"/>
      <c r="DX158" s="93"/>
      <c r="DY158" s="93"/>
      <c r="DZ158" s="93"/>
      <c r="EA158" s="93"/>
      <c r="EB158" s="93"/>
      <c r="EC158" s="93"/>
      <c r="ED158" s="94"/>
      <c r="EE158" s="92" t="s">
        <v>17</v>
      </c>
      <c r="EF158" s="93"/>
      <c r="EG158" s="93"/>
      <c r="EH158" s="93"/>
      <c r="EI158" s="93"/>
      <c r="EJ158" s="93"/>
      <c r="EK158" s="93"/>
      <c r="EL158" s="93"/>
      <c r="EM158" s="93"/>
      <c r="EN158" s="93"/>
      <c r="EO158" s="93"/>
      <c r="EP158" s="93"/>
      <c r="EQ158" s="93"/>
      <c r="ER158" s="93"/>
      <c r="ES158" s="94"/>
      <c r="ET158" s="98"/>
      <c r="EU158" s="99"/>
      <c r="EV158" s="99"/>
      <c r="EW158" s="99"/>
      <c r="EX158" s="99"/>
      <c r="EY158" s="99"/>
      <c r="EZ158" s="99"/>
      <c r="FA158" s="99"/>
      <c r="FB158" s="99"/>
      <c r="FC158" s="99"/>
      <c r="FD158" s="99"/>
      <c r="FE158" s="99"/>
      <c r="FF158" s="99"/>
      <c r="FG158" s="99"/>
      <c r="FH158" s="99"/>
      <c r="FI158" s="99"/>
      <c r="FJ158" s="100"/>
    </row>
    <row r="159" spans="1:166" ht="12" customHeight="1" x14ac:dyDescent="0.2">
      <c r="A159" s="89">
        <v>1</v>
      </c>
      <c r="B159" s="89"/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  <c r="AK159" s="89"/>
      <c r="AL159" s="89"/>
      <c r="AM159" s="89"/>
      <c r="AN159" s="89"/>
      <c r="AO159" s="90"/>
      <c r="AP159" s="86">
        <v>2</v>
      </c>
      <c r="AQ159" s="87"/>
      <c r="AR159" s="87"/>
      <c r="AS159" s="87"/>
      <c r="AT159" s="87"/>
      <c r="AU159" s="88"/>
      <c r="AV159" s="86">
        <v>3</v>
      </c>
      <c r="AW159" s="87"/>
      <c r="AX159" s="87"/>
      <c r="AY159" s="87"/>
      <c r="AZ159" s="87"/>
      <c r="BA159" s="87"/>
      <c r="BB159" s="87"/>
      <c r="BC159" s="87"/>
      <c r="BD159" s="87"/>
      <c r="BE159" s="75"/>
      <c r="BF159" s="75"/>
      <c r="BG159" s="75"/>
      <c r="BH159" s="75"/>
      <c r="BI159" s="75"/>
      <c r="BJ159" s="75"/>
      <c r="BK159" s="91"/>
      <c r="BL159" s="86">
        <v>4</v>
      </c>
      <c r="BM159" s="87"/>
      <c r="BN159" s="87"/>
      <c r="BO159" s="87"/>
      <c r="BP159" s="87"/>
      <c r="BQ159" s="87"/>
      <c r="BR159" s="87"/>
      <c r="BS159" s="87"/>
      <c r="BT159" s="87"/>
      <c r="BU159" s="87"/>
      <c r="BV159" s="87"/>
      <c r="BW159" s="87"/>
      <c r="BX159" s="87"/>
      <c r="BY159" s="87"/>
      <c r="BZ159" s="87"/>
      <c r="CA159" s="87"/>
      <c r="CB159" s="87"/>
      <c r="CC159" s="87"/>
      <c r="CD159" s="87"/>
      <c r="CE159" s="88"/>
      <c r="CF159" s="86">
        <v>5</v>
      </c>
      <c r="CG159" s="87"/>
      <c r="CH159" s="87"/>
      <c r="CI159" s="87"/>
      <c r="CJ159" s="87"/>
      <c r="CK159" s="87"/>
      <c r="CL159" s="87"/>
      <c r="CM159" s="87"/>
      <c r="CN159" s="87"/>
      <c r="CO159" s="87"/>
      <c r="CP159" s="87"/>
      <c r="CQ159" s="87"/>
      <c r="CR159" s="87"/>
      <c r="CS159" s="87"/>
      <c r="CT159" s="87"/>
      <c r="CU159" s="87"/>
      <c r="CV159" s="88"/>
      <c r="CW159" s="86">
        <v>6</v>
      </c>
      <c r="CX159" s="87"/>
      <c r="CY159" s="87"/>
      <c r="CZ159" s="87"/>
      <c r="DA159" s="87"/>
      <c r="DB159" s="87"/>
      <c r="DC159" s="87"/>
      <c r="DD159" s="87"/>
      <c r="DE159" s="87"/>
      <c r="DF159" s="87"/>
      <c r="DG159" s="87"/>
      <c r="DH159" s="87"/>
      <c r="DI159" s="87"/>
      <c r="DJ159" s="87"/>
      <c r="DK159" s="87"/>
      <c r="DL159" s="87"/>
      <c r="DM159" s="88"/>
      <c r="DN159" s="86">
        <v>7</v>
      </c>
      <c r="DO159" s="87"/>
      <c r="DP159" s="87"/>
      <c r="DQ159" s="87"/>
      <c r="DR159" s="87"/>
      <c r="DS159" s="87"/>
      <c r="DT159" s="87"/>
      <c r="DU159" s="87"/>
      <c r="DV159" s="87"/>
      <c r="DW159" s="87"/>
      <c r="DX159" s="87"/>
      <c r="DY159" s="87"/>
      <c r="DZ159" s="87"/>
      <c r="EA159" s="87"/>
      <c r="EB159" s="87"/>
      <c r="EC159" s="87"/>
      <c r="ED159" s="88"/>
      <c r="EE159" s="86">
        <v>8</v>
      </c>
      <c r="EF159" s="87"/>
      <c r="EG159" s="87"/>
      <c r="EH159" s="87"/>
      <c r="EI159" s="87"/>
      <c r="EJ159" s="87"/>
      <c r="EK159" s="87"/>
      <c r="EL159" s="87"/>
      <c r="EM159" s="87"/>
      <c r="EN159" s="87"/>
      <c r="EO159" s="87"/>
      <c r="EP159" s="87"/>
      <c r="EQ159" s="87"/>
      <c r="ER159" s="87"/>
      <c r="ES159" s="88"/>
      <c r="ET159" s="74">
        <v>9</v>
      </c>
      <c r="EU159" s="75"/>
      <c r="EV159" s="75"/>
      <c r="EW159" s="75"/>
      <c r="EX159" s="75"/>
      <c r="EY159" s="75"/>
      <c r="EZ159" s="75"/>
      <c r="FA159" s="75"/>
      <c r="FB159" s="75"/>
      <c r="FC159" s="75"/>
      <c r="FD159" s="75"/>
      <c r="FE159" s="75"/>
      <c r="FF159" s="75"/>
      <c r="FG159" s="75"/>
      <c r="FH159" s="75"/>
      <c r="FI159" s="75"/>
      <c r="FJ159" s="76"/>
    </row>
    <row r="160" spans="1:166" ht="37.5" customHeight="1" x14ac:dyDescent="0.2">
      <c r="A160" s="77" t="s">
        <v>229</v>
      </c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79" t="s">
        <v>230</v>
      </c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1"/>
      <c r="BF160" s="82"/>
      <c r="BG160" s="82"/>
      <c r="BH160" s="82"/>
      <c r="BI160" s="82"/>
      <c r="BJ160" s="82"/>
      <c r="BK160" s="83"/>
      <c r="BL160" s="84">
        <v>127506.51</v>
      </c>
      <c r="BM160" s="84"/>
      <c r="BN160" s="84"/>
      <c r="BO160" s="84"/>
      <c r="BP160" s="84"/>
      <c r="BQ160" s="84"/>
      <c r="BR160" s="84"/>
      <c r="BS160" s="84"/>
      <c r="BT160" s="84"/>
      <c r="BU160" s="84"/>
      <c r="BV160" s="84"/>
      <c r="BW160" s="84"/>
      <c r="BX160" s="84"/>
      <c r="BY160" s="84"/>
      <c r="BZ160" s="84"/>
      <c r="CA160" s="84"/>
      <c r="CB160" s="84"/>
      <c r="CC160" s="84"/>
      <c r="CD160" s="84"/>
      <c r="CE160" s="84"/>
      <c r="CF160" s="84">
        <v>281701.06</v>
      </c>
      <c r="CG160" s="84"/>
      <c r="CH160" s="84"/>
      <c r="CI160" s="84"/>
      <c r="CJ160" s="84"/>
      <c r="CK160" s="84"/>
      <c r="CL160" s="84"/>
      <c r="CM160" s="84"/>
      <c r="CN160" s="84"/>
      <c r="CO160" s="84"/>
      <c r="CP160" s="84"/>
      <c r="CQ160" s="84"/>
      <c r="CR160" s="84"/>
      <c r="CS160" s="84"/>
      <c r="CT160" s="84"/>
      <c r="CU160" s="84"/>
      <c r="CV160" s="84"/>
      <c r="CW160" s="84"/>
      <c r="CX160" s="84"/>
      <c r="CY160" s="84"/>
      <c r="CZ160" s="84"/>
      <c r="DA160" s="84"/>
      <c r="DB160" s="84"/>
      <c r="DC160" s="84"/>
      <c r="DD160" s="84"/>
      <c r="DE160" s="84"/>
      <c r="DF160" s="84"/>
      <c r="DG160" s="84"/>
      <c r="DH160" s="84"/>
      <c r="DI160" s="84"/>
      <c r="DJ160" s="84"/>
      <c r="DK160" s="84"/>
      <c r="DL160" s="84"/>
      <c r="DM160" s="84"/>
      <c r="DN160" s="84"/>
      <c r="DO160" s="84"/>
      <c r="DP160" s="84"/>
      <c r="DQ160" s="84"/>
      <c r="DR160" s="84"/>
      <c r="DS160" s="84"/>
      <c r="DT160" s="84"/>
      <c r="DU160" s="84"/>
      <c r="DV160" s="84"/>
      <c r="DW160" s="84"/>
      <c r="DX160" s="84"/>
      <c r="DY160" s="84"/>
      <c r="DZ160" s="84"/>
      <c r="EA160" s="84"/>
      <c r="EB160" s="84"/>
      <c r="EC160" s="84"/>
      <c r="ED160" s="84"/>
      <c r="EE160" s="84">
        <f t="shared" ref="EE160:EE174" si="11">CF160+CW160+DN160</f>
        <v>281701.06</v>
      </c>
      <c r="EF160" s="84"/>
      <c r="EG160" s="84"/>
      <c r="EH160" s="84"/>
      <c r="EI160" s="84"/>
      <c r="EJ160" s="84"/>
      <c r="EK160" s="84"/>
      <c r="EL160" s="84"/>
      <c r="EM160" s="84"/>
      <c r="EN160" s="84"/>
      <c r="EO160" s="84"/>
      <c r="EP160" s="84"/>
      <c r="EQ160" s="84"/>
      <c r="ER160" s="84"/>
      <c r="ES160" s="84"/>
      <c r="ET160" s="84">
        <f t="shared" ref="ET160:ET165" si="12">BL160-CF160-CW160-DN160</f>
        <v>-154194.54999999999</v>
      </c>
      <c r="EU160" s="84"/>
      <c r="EV160" s="84"/>
      <c r="EW160" s="84"/>
      <c r="EX160" s="84"/>
      <c r="EY160" s="84"/>
      <c r="EZ160" s="84"/>
      <c r="FA160" s="84"/>
      <c r="FB160" s="84"/>
      <c r="FC160" s="84"/>
      <c r="FD160" s="84"/>
      <c r="FE160" s="84"/>
      <c r="FF160" s="84"/>
      <c r="FG160" s="84"/>
      <c r="FH160" s="84"/>
      <c r="FI160" s="84"/>
      <c r="FJ160" s="85"/>
    </row>
    <row r="161" spans="1:166" ht="36.75" customHeight="1" x14ac:dyDescent="0.2">
      <c r="A161" s="71" t="s">
        <v>231</v>
      </c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2"/>
      <c r="AP161" s="56" t="s">
        <v>232</v>
      </c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8"/>
      <c r="BF161" s="50"/>
      <c r="BG161" s="50"/>
      <c r="BH161" s="50"/>
      <c r="BI161" s="50"/>
      <c r="BJ161" s="50"/>
      <c r="BK161" s="51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1">
        <f t="shared" si="11"/>
        <v>0</v>
      </c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3"/>
      <c r="ET161" s="41">
        <f t="shared" si="12"/>
        <v>0</v>
      </c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73"/>
    </row>
    <row r="162" spans="1:166" ht="17.25" customHeight="1" x14ac:dyDescent="0.2">
      <c r="A162" s="59" t="s">
        <v>233</v>
      </c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60"/>
      <c r="AP162" s="61"/>
      <c r="AQ162" s="62"/>
      <c r="AR162" s="62"/>
      <c r="AS162" s="62"/>
      <c r="AT162" s="62"/>
      <c r="AU162" s="63"/>
      <c r="AV162" s="64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6"/>
      <c r="BL162" s="67"/>
      <c r="BM162" s="68"/>
      <c r="BN162" s="68"/>
      <c r="BO162" s="68"/>
      <c r="BP162" s="68"/>
      <c r="BQ162" s="68"/>
      <c r="BR162" s="68"/>
      <c r="BS162" s="68"/>
      <c r="BT162" s="68"/>
      <c r="BU162" s="68"/>
      <c r="BV162" s="68"/>
      <c r="BW162" s="68"/>
      <c r="BX162" s="68"/>
      <c r="BY162" s="68"/>
      <c r="BZ162" s="68"/>
      <c r="CA162" s="68"/>
      <c r="CB162" s="68"/>
      <c r="CC162" s="68"/>
      <c r="CD162" s="68"/>
      <c r="CE162" s="69"/>
      <c r="CF162" s="67"/>
      <c r="CG162" s="68"/>
      <c r="CH162" s="68"/>
      <c r="CI162" s="68"/>
      <c r="CJ162" s="68"/>
      <c r="CK162" s="68"/>
      <c r="CL162" s="68"/>
      <c r="CM162" s="68"/>
      <c r="CN162" s="68"/>
      <c r="CO162" s="68"/>
      <c r="CP162" s="68"/>
      <c r="CQ162" s="68"/>
      <c r="CR162" s="68"/>
      <c r="CS162" s="68"/>
      <c r="CT162" s="68"/>
      <c r="CU162" s="68"/>
      <c r="CV162" s="69"/>
      <c r="CW162" s="67"/>
      <c r="CX162" s="68"/>
      <c r="CY162" s="68"/>
      <c r="CZ162" s="68"/>
      <c r="DA162" s="68"/>
      <c r="DB162" s="68"/>
      <c r="DC162" s="68"/>
      <c r="DD162" s="68"/>
      <c r="DE162" s="68"/>
      <c r="DF162" s="68"/>
      <c r="DG162" s="68"/>
      <c r="DH162" s="68"/>
      <c r="DI162" s="68"/>
      <c r="DJ162" s="68"/>
      <c r="DK162" s="68"/>
      <c r="DL162" s="68"/>
      <c r="DM162" s="69"/>
      <c r="DN162" s="67"/>
      <c r="DO162" s="68"/>
      <c r="DP162" s="68"/>
      <c r="DQ162" s="68"/>
      <c r="DR162" s="68"/>
      <c r="DS162" s="68"/>
      <c r="DT162" s="68"/>
      <c r="DU162" s="68"/>
      <c r="DV162" s="68"/>
      <c r="DW162" s="68"/>
      <c r="DX162" s="68"/>
      <c r="DY162" s="68"/>
      <c r="DZ162" s="68"/>
      <c r="EA162" s="68"/>
      <c r="EB162" s="68"/>
      <c r="EC162" s="68"/>
      <c r="ED162" s="69"/>
      <c r="EE162" s="44">
        <f t="shared" si="11"/>
        <v>0</v>
      </c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>
        <f t="shared" si="12"/>
        <v>0</v>
      </c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5"/>
    </row>
    <row r="163" spans="1:166" ht="24" customHeight="1" x14ac:dyDescent="0.2">
      <c r="A163" s="71" t="s">
        <v>234</v>
      </c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2"/>
      <c r="AP163" s="56" t="s">
        <v>235</v>
      </c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8"/>
      <c r="BF163" s="50"/>
      <c r="BG163" s="50"/>
      <c r="BH163" s="50"/>
      <c r="BI163" s="50"/>
      <c r="BJ163" s="50"/>
      <c r="BK163" s="51"/>
      <c r="BL163" s="44"/>
      <c r="BM163" s="44"/>
      <c r="BN163" s="44"/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4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44"/>
      <c r="CP163" s="44"/>
      <c r="CQ163" s="44"/>
      <c r="CR163" s="44"/>
      <c r="CS163" s="44"/>
      <c r="CT163" s="44"/>
      <c r="CU163" s="44"/>
      <c r="CV163" s="44"/>
      <c r="CW163" s="44"/>
      <c r="CX163" s="44"/>
      <c r="CY163" s="44"/>
      <c r="CZ163" s="44"/>
      <c r="DA163" s="44"/>
      <c r="DB163" s="44"/>
      <c r="DC163" s="44"/>
      <c r="DD163" s="44"/>
      <c r="DE163" s="44"/>
      <c r="DF163" s="44"/>
      <c r="DG163" s="44"/>
      <c r="DH163" s="44"/>
      <c r="DI163" s="44"/>
      <c r="DJ163" s="44"/>
      <c r="DK163" s="44"/>
      <c r="DL163" s="44"/>
      <c r="DM163" s="44"/>
      <c r="DN163" s="44"/>
      <c r="DO163" s="44"/>
      <c r="DP163" s="44"/>
      <c r="DQ163" s="44"/>
      <c r="DR163" s="44"/>
      <c r="DS163" s="44"/>
      <c r="DT163" s="44"/>
      <c r="DU163" s="44"/>
      <c r="DV163" s="44"/>
      <c r="DW163" s="44"/>
      <c r="DX163" s="44"/>
      <c r="DY163" s="44"/>
      <c r="DZ163" s="44"/>
      <c r="EA163" s="44"/>
      <c r="EB163" s="44"/>
      <c r="EC163" s="44"/>
      <c r="ED163" s="44"/>
      <c r="EE163" s="44">
        <f t="shared" si="11"/>
        <v>0</v>
      </c>
      <c r="EF163" s="44"/>
      <c r="EG163" s="44"/>
      <c r="EH163" s="44"/>
      <c r="EI163" s="44"/>
      <c r="EJ163" s="44"/>
      <c r="EK163" s="44"/>
      <c r="EL163" s="44"/>
      <c r="EM163" s="44"/>
      <c r="EN163" s="44"/>
      <c r="EO163" s="44"/>
      <c r="EP163" s="44"/>
      <c r="EQ163" s="44"/>
      <c r="ER163" s="44"/>
      <c r="ES163" s="44"/>
      <c r="ET163" s="44">
        <f t="shared" si="12"/>
        <v>0</v>
      </c>
      <c r="EU163" s="44"/>
      <c r="EV163" s="44"/>
      <c r="EW163" s="44"/>
      <c r="EX163" s="44"/>
      <c r="EY163" s="44"/>
      <c r="EZ163" s="44"/>
      <c r="FA163" s="44"/>
      <c r="FB163" s="44"/>
      <c r="FC163" s="44"/>
      <c r="FD163" s="44"/>
      <c r="FE163" s="44"/>
      <c r="FF163" s="44"/>
      <c r="FG163" s="44"/>
      <c r="FH163" s="44"/>
      <c r="FI163" s="44"/>
      <c r="FJ163" s="45"/>
    </row>
    <row r="164" spans="1:166" ht="17.25" customHeight="1" x14ac:dyDescent="0.2">
      <c r="A164" s="59" t="s">
        <v>233</v>
      </c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60"/>
      <c r="AP164" s="61"/>
      <c r="AQ164" s="62"/>
      <c r="AR164" s="62"/>
      <c r="AS164" s="62"/>
      <c r="AT164" s="62"/>
      <c r="AU164" s="63"/>
      <c r="AV164" s="64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6"/>
      <c r="BL164" s="67"/>
      <c r="BM164" s="68"/>
      <c r="BN164" s="68"/>
      <c r="BO164" s="68"/>
      <c r="BP164" s="68"/>
      <c r="BQ164" s="68"/>
      <c r="BR164" s="68"/>
      <c r="BS164" s="68"/>
      <c r="BT164" s="68"/>
      <c r="BU164" s="68"/>
      <c r="BV164" s="68"/>
      <c r="BW164" s="68"/>
      <c r="BX164" s="68"/>
      <c r="BY164" s="68"/>
      <c r="BZ164" s="68"/>
      <c r="CA164" s="68"/>
      <c r="CB164" s="68"/>
      <c r="CC164" s="68"/>
      <c r="CD164" s="68"/>
      <c r="CE164" s="69"/>
      <c r="CF164" s="67"/>
      <c r="CG164" s="68"/>
      <c r="CH164" s="68"/>
      <c r="CI164" s="68"/>
      <c r="CJ164" s="68"/>
      <c r="CK164" s="68"/>
      <c r="CL164" s="68"/>
      <c r="CM164" s="68"/>
      <c r="CN164" s="68"/>
      <c r="CO164" s="68"/>
      <c r="CP164" s="68"/>
      <c r="CQ164" s="68"/>
      <c r="CR164" s="68"/>
      <c r="CS164" s="68"/>
      <c r="CT164" s="68"/>
      <c r="CU164" s="68"/>
      <c r="CV164" s="69"/>
      <c r="CW164" s="67"/>
      <c r="CX164" s="68"/>
      <c r="CY164" s="68"/>
      <c r="CZ164" s="68"/>
      <c r="DA164" s="68"/>
      <c r="DB164" s="68"/>
      <c r="DC164" s="68"/>
      <c r="DD164" s="68"/>
      <c r="DE164" s="68"/>
      <c r="DF164" s="68"/>
      <c r="DG164" s="68"/>
      <c r="DH164" s="68"/>
      <c r="DI164" s="68"/>
      <c r="DJ164" s="68"/>
      <c r="DK164" s="68"/>
      <c r="DL164" s="68"/>
      <c r="DM164" s="69"/>
      <c r="DN164" s="67"/>
      <c r="DO164" s="68"/>
      <c r="DP164" s="68"/>
      <c r="DQ164" s="68"/>
      <c r="DR164" s="68"/>
      <c r="DS164" s="68"/>
      <c r="DT164" s="68"/>
      <c r="DU164" s="68"/>
      <c r="DV164" s="68"/>
      <c r="DW164" s="68"/>
      <c r="DX164" s="68"/>
      <c r="DY164" s="68"/>
      <c r="DZ164" s="68"/>
      <c r="EA164" s="68"/>
      <c r="EB164" s="68"/>
      <c r="EC164" s="68"/>
      <c r="ED164" s="69"/>
      <c r="EE164" s="44">
        <f t="shared" si="11"/>
        <v>0</v>
      </c>
      <c r="EF164" s="44"/>
      <c r="EG164" s="44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4"/>
      <c r="ES164" s="44"/>
      <c r="ET164" s="44">
        <f t="shared" si="12"/>
        <v>0</v>
      </c>
      <c r="EU164" s="44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4"/>
      <c r="FG164" s="44"/>
      <c r="FH164" s="44"/>
      <c r="FI164" s="44"/>
      <c r="FJ164" s="45"/>
    </row>
    <row r="165" spans="1:166" ht="31.5" customHeight="1" x14ac:dyDescent="0.2">
      <c r="A165" s="70" t="s">
        <v>236</v>
      </c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56" t="s">
        <v>237</v>
      </c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8"/>
      <c r="BF165" s="50"/>
      <c r="BG165" s="50"/>
      <c r="BH165" s="50"/>
      <c r="BI165" s="50"/>
      <c r="BJ165" s="50"/>
      <c r="BK165" s="51"/>
      <c r="BL165" s="44"/>
      <c r="BM165" s="44"/>
      <c r="BN165" s="44"/>
      <c r="BO165" s="44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4"/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44"/>
      <c r="CP165" s="44"/>
      <c r="CQ165" s="44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4"/>
      <c r="DC165" s="44"/>
      <c r="DD165" s="44"/>
      <c r="DE165" s="44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4"/>
      <c r="DQ165" s="44"/>
      <c r="DR165" s="44"/>
      <c r="DS165" s="44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4"/>
      <c r="EE165" s="44">
        <f t="shared" si="11"/>
        <v>0</v>
      </c>
      <c r="EF165" s="44"/>
      <c r="EG165" s="44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4"/>
      <c r="ES165" s="44"/>
      <c r="ET165" s="44">
        <f t="shared" si="12"/>
        <v>0</v>
      </c>
      <c r="EU165" s="44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4"/>
      <c r="FG165" s="44"/>
      <c r="FH165" s="44"/>
      <c r="FI165" s="44"/>
      <c r="FJ165" s="45"/>
    </row>
    <row r="166" spans="1:166" ht="15" customHeight="1" x14ac:dyDescent="0.2">
      <c r="A166" s="47" t="s">
        <v>238</v>
      </c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56" t="s">
        <v>239</v>
      </c>
      <c r="AQ166" s="57"/>
      <c r="AR166" s="57"/>
      <c r="AS166" s="57"/>
      <c r="AT166" s="57"/>
      <c r="AU166" s="57"/>
      <c r="AV166" s="34"/>
      <c r="AW166" s="34"/>
      <c r="AX166" s="34"/>
      <c r="AY166" s="34"/>
      <c r="AZ166" s="34"/>
      <c r="BA166" s="34"/>
      <c r="BB166" s="34"/>
      <c r="BC166" s="34"/>
      <c r="BD166" s="34"/>
      <c r="BE166" s="35"/>
      <c r="BF166" s="36"/>
      <c r="BG166" s="36"/>
      <c r="BH166" s="36"/>
      <c r="BI166" s="36"/>
      <c r="BJ166" s="36"/>
      <c r="BK166" s="37"/>
      <c r="BL166" s="44"/>
      <c r="BM166" s="44"/>
      <c r="BN166" s="44"/>
      <c r="BO166" s="44"/>
      <c r="BP166" s="44"/>
      <c r="BQ166" s="44"/>
      <c r="BR166" s="44"/>
      <c r="BS166" s="44"/>
      <c r="BT166" s="44"/>
      <c r="BU166" s="44"/>
      <c r="BV166" s="44"/>
      <c r="BW166" s="44"/>
      <c r="BX166" s="44"/>
      <c r="BY166" s="44"/>
      <c r="BZ166" s="44"/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44"/>
      <c r="CP166" s="44"/>
      <c r="CQ166" s="44"/>
      <c r="CR166" s="44"/>
      <c r="CS166" s="44"/>
      <c r="CT166" s="44"/>
      <c r="CU166" s="44"/>
      <c r="CV166" s="44"/>
      <c r="CW166" s="44"/>
      <c r="CX166" s="44"/>
      <c r="CY166" s="44"/>
      <c r="CZ166" s="44"/>
      <c r="DA166" s="44"/>
      <c r="DB166" s="44"/>
      <c r="DC166" s="44"/>
      <c r="DD166" s="44"/>
      <c r="DE166" s="44"/>
      <c r="DF166" s="44"/>
      <c r="DG166" s="44"/>
      <c r="DH166" s="44"/>
      <c r="DI166" s="44"/>
      <c r="DJ166" s="44"/>
      <c r="DK166" s="44"/>
      <c r="DL166" s="44"/>
      <c r="DM166" s="44"/>
      <c r="DN166" s="44"/>
      <c r="DO166" s="44"/>
      <c r="DP166" s="44"/>
      <c r="DQ166" s="44"/>
      <c r="DR166" s="44"/>
      <c r="DS166" s="44"/>
      <c r="DT166" s="44"/>
      <c r="DU166" s="44"/>
      <c r="DV166" s="44"/>
      <c r="DW166" s="44"/>
      <c r="DX166" s="44"/>
      <c r="DY166" s="44"/>
      <c r="DZ166" s="44"/>
      <c r="EA166" s="44"/>
      <c r="EB166" s="44"/>
      <c r="EC166" s="44"/>
      <c r="ED166" s="44"/>
      <c r="EE166" s="44">
        <f t="shared" si="11"/>
        <v>0</v>
      </c>
      <c r="EF166" s="44"/>
      <c r="EG166" s="44"/>
      <c r="EH166" s="44"/>
      <c r="EI166" s="44"/>
      <c r="EJ166" s="44"/>
      <c r="EK166" s="44"/>
      <c r="EL166" s="44"/>
      <c r="EM166" s="44"/>
      <c r="EN166" s="44"/>
      <c r="EO166" s="44"/>
      <c r="EP166" s="44"/>
      <c r="EQ166" s="44"/>
      <c r="ER166" s="44"/>
      <c r="ES166" s="44"/>
      <c r="ET166" s="44"/>
      <c r="EU166" s="44"/>
      <c r="EV166" s="44"/>
      <c r="EW166" s="44"/>
      <c r="EX166" s="44"/>
      <c r="EY166" s="44"/>
      <c r="EZ166" s="44"/>
      <c r="FA166" s="44"/>
      <c r="FB166" s="44"/>
      <c r="FC166" s="44"/>
      <c r="FD166" s="44"/>
      <c r="FE166" s="44"/>
      <c r="FF166" s="44"/>
      <c r="FG166" s="44"/>
      <c r="FH166" s="44"/>
      <c r="FI166" s="44"/>
      <c r="FJ166" s="45"/>
    </row>
    <row r="167" spans="1:166" ht="15" customHeight="1" x14ac:dyDescent="0.2">
      <c r="A167" s="47" t="s">
        <v>240</v>
      </c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8"/>
      <c r="AP167" s="49" t="s">
        <v>241</v>
      </c>
      <c r="AQ167" s="50"/>
      <c r="AR167" s="50"/>
      <c r="AS167" s="50"/>
      <c r="AT167" s="50"/>
      <c r="AU167" s="51"/>
      <c r="AV167" s="52"/>
      <c r="AW167" s="53"/>
      <c r="AX167" s="53"/>
      <c r="AY167" s="53"/>
      <c r="AZ167" s="53"/>
      <c r="BA167" s="53"/>
      <c r="BB167" s="53"/>
      <c r="BC167" s="53"/>
      <c r="BD167" s="53"/>
      <c r="BE167" s="53"/>
      <c r="BF167" s="53"/>
      <c r="BG167" s="53"/>
      <c r="BH167" s="53"/>
      <c r="BI167" s="53"/>
      <c r="BJ167" s="53"/>
      <c r="BK167" s="54"/>
      <c r="BL167" s="41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3"/>
      <c r="CF167" s="41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3"/>
      <c r="CW167" s="41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3"/>
      <c r="DN167" s="41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3"/>
      <c r="EE167" s="44">
        <f t="shared" si="11"/>
        <v>0</v>
      </c>
      <c r="EF167" s="44"/>
      <c r="EG167" s="44"/>
      <c r="EH167" s="44"/>
      <c r="EI167" s="44"/>
      <c r="EJ167" s="44"/>
      <c r="EK167" s="44"/>
      <c r="EL167" s="44"/>
      <c r="EM167" s="44"/>
      <c r="EN167" s="44"/>
      <c r="EO167" s="44"/>
      <c r="EP167" s="44"/>
      <c r="EQ167" s="44"/>
      <c r="ER167" s="44"/>
      <c r="ES167" s="44"/>
      <c r="ET167" s="44"/>
      <c r="EU167" s="44"/>
      <c r="EV167" s="44"/>
      <c r="EW167" s="44"/>
      <c r="EX167" s="44"/>
      <c r="EY167" s="44"/>
      <c r="EZ167" s="44"/>
      <c r="FA167" s="44"/>
      <c r="FB167" s="44"/>
      <c r="FC167" s="44"/>
      <c r="FD167" s="44"/>
      <c r="FE167" s="44"/>
      <c r="FF167" s="44"/>
      <c r="FG167" s="44"/>
      <c r="FH167" s="44"/>
      <c r="FI167" s="44"/>
      <c r="FJ167" s="45"/>
    </row>
    <row r="168" spans="1:166" ht="31.5" customHeight="1" x14ac:dyDescent="0.2">
      <c r="A168" s="46" t="s">
        <v>242</v>
      </c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55"/>
      <c r="AP168" s="56" t="s">
        <v>243</v>
      </c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8"/>
      <c r="BF168" s="50"/>
      <c r="BG168" s="50"/>
      <c r="BH168" s="50"/>
      <c r="BI168" s="50"/>
      <c r="BJ168" s="50"/>
      <c r="BK168" s="51"/>
      <c r="BL168" s="44">
        <v>127506.51</v>
      </c>
      <c r="BM168" s="44"/>
      <c r="BN168" s="44"/>
      <c r="BO168" s="44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4"/>
      <c r="CA168" s="44"/>
      <c r="CB168" s="44"/>
      <c r="CC168" s="44"/>
      <c r="CD168" s="44"/>
      <c r="CE168" s="44"/>
      <c r="CF168" s="44">
        <v>281701.06</v>
      </c>
      <c r="CG168" s="44"/>
      <c r="CH168" s="44"/>
      <c r="CI168" s="44"/>
      <c r="CJ168" s="44"/>
      <c r="CK168" s="44"/>
      <c r="CL168" s="44"/>
      <c r="CM168" s="44"/>
      <c r="CN168" s="44"/>
      <c r="CO168" s="44"/>
      <c r="CP168" s="44"/>
      <c r="CQ168" s="44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4"/>
      <c r="DC168" s="44"/>
      <c r="DD168" s="44"/>
      <c r="DE168" s="44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4"/>
      <c r="DQ168" s="44"/>
      <c r="DR168" s="44"/>
      <c r="DS168" s="44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4"/>
      <c r="EE168" s="44">
        <f t="shared" si="11"/>
        <v>281701.06</v>
      </c>
      <c r="EF168" s="44"/>
      <c r="EG168" s="44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4"/>
      <c r="ES168" s="44"/>
      <c r="ET168" s="44"/>
      <c r="EU168" s="44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4"/>
      <c r="FG168" s="44"/>
      <c r="FH168" s="44"/>
      <c r="FI168" s="44"/>
      <c r="FJ168" s="45"/>
    </row>
    <row r="169" spans="1:166" ht="38.25" customHeight="1" x14ac:dyDescent="0.2">
      <c r="A169" s="46" t="s">
        <v>244</v>
      </c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8"/>
      <c r="AP169" s="49" t="s">
        <v>245</v>
      </c>
      <c r="AQ169" s="50"/>
      <c r="AR169" s="50"/>
      <c r="AS169" s="50"/>
      <c r="AT169" s="50"/>
      <c r="AU169" s="51"/>
      <c r="AV169" s="52"/>
      <c r="AW169" s="53"/>
      <c r="AX169" s="53"/>
      <c r="AY169" s="53"/>
      <c r="AZ169" s="53"/>
      <c r="BA169" s="53"/>
      <c r="BB169" s="53"/>
      <c r="BC169" s="53"/>
      <c r="BD169" s="53"/>
      <c r="BE169" s="53"/>
      <c r="BF169" s="53"/>
      <c r="BG169" s="53"/>
      <c r="BH169" s="53"/>
      <c r="BI169" s="53"/>
      <c r="BJ169" s="53"/>
      <c r="BK169" s="54"/>
      <c r="BL169" s="41">
        <v>127506.51</v>
      </c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3"/>
      <c r="CF169" s="41">
        <v>281701.06</v>
      </c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3"/>
      <c r="CW169" s="41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3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>
        <f t="shared" si="11"/>
        <v>281701.06</v>
      </c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5"/>
    </row>
    <row r="170" spans="1:166" ht="36" customHeight="1" x14ac:dyDescent="0.2">
      <c r="A170" s="46" t="s">
        <v>246</v>
      </c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8"/>
      <c r="AP170" s="56" t="s">
        <v>247</v>
      </c>
      <c r="AQ170" s="57"/>
      <c r="AR170" s="57"/>
      <c r="AS170" s="57"/>
      <c r="AT170" s="57"/>
      <c r="AU170" s="57"/>
      <c r="AV170" s="34"/>
      <c r="AW170" s="34"/>
      <c r="AX170" s="34"/>
      <c r="AY170" s="34"/>
      <c r="AZ170" s="34"/>
      <c r="BA170" s="34"/>
      <c r="BB170" s="34"/>
      <c r="BC170" s="34"/>
      <c r="BD170" s="34"/>
      <c r="BE170" s="35"/>
      <c r="BF170" s="36"/>
      <c r="BG170" s="36"/>
      <c r="BH170" s="36"/>
      <c r="BI170" s="36"/>
      <c r="BJ170" s="36"/>
      <c r="BK170" s="37"/>
      <c r="BL170" s="44">
        <v>-4279135.4800000004</v>
      </c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>
        <v>-4104206.81</v>
      </c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>
        <f t="shared" si="11"/>
        <v>-4104206.81</v>
      </c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5"/>
    </row>
    <row r="171" spans="1:166" ht="26.25" customHeight="1" x14ac:dyDescent="0.2">
      <c r="A171" s="46" t="s">
        <v>248</v>
      </c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8"/>
      <c r="AP171" s="49" t="s">
        <v>249</v>
      </c>
      <c r="AQ171" s="50"/>
      <c r="AR171" s="50"/>
      <c r="AS171" s="50"/>
      <c r="AT171" s="50"/>
      <c r="AU171" s="51"/>
      <c r="AV171" s="52"/>
      <c r="AW171" s="53"/>
      <c r="AX171" s="53"/>
      <c r="AY171" s="53"/>
      <c r="AZ171" s="53"/>
      <c r="BA171" s="53"/>
      <c r="BB171" s="53"/>
      <c r="BC171" s="53"/>
      <c r="BD171" s="53"/>
      <c r="BE171" s="53"/>
      <c r="BF171" s="53"/>
      <c r="BG171" s="53"/>
      <c r="BH171" s="53"/>
      <c r="BI171" s="53"/>
      <c r="BJ171" s="53"/>
      <c r="BK171" s="54"/>
      <c r="BL171" s="41">
        <v>4406641.99</v>
      </c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3"/>
      <c r="CF171" s="41">
        <v>4385907.87</v>
      </c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3"/>
      <c r="CW171" s="41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3"/>
      <c r="DN171" s="41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3"/>
      <c r="EE171" s="44">
        <f t="shared" si="11"/>
        <v>4385907.87</v>
      </c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5"/>
    </row>
    <row r="172" spans="1:166" ht="27.75" customHeight="1" x14ac:dyDescent="0.2">
      <c r="A172" s="46" t="s">
        <v>250</v>
      </c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55"/>
      <c r="AP172" s="56" t="s">
        <v>251</v>
      </c>
      <c r="AQ172" s="57"/>
      <c r="AR172" s="57"/>
      <c r="AS172" s="57"/>
      <c r="AT172" s="57"/>
      <c r="AU172" s="57"/>
      <c r="AV172" s="34"/>
      <c r="AW172" s="34"/>
      <c r="AX172" s="34"/>
      <c r="AY172" s="34"/>
      <c r="AZ172" s="34"/>
      <c r="BA172" s="34"/>
      <c r="BB172" s="34"/>
      <c r="BC172" s="34"/>
      <c r="BD172" s="34"/>
      <c r="BE172" s="35"/>
      <c r="BF172" s="36"/>
      <c r="BG172" s="36"/>
      <c r="BH172" s="36"/>
      <c r="BI172" s="36"/>
      <c r="BJ172" s="36"/>
      <c r="BK172" s="37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1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3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>
        <f t="shared" si="11"/>
        <v>0</v>
      </c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5"/>
    </row>
    <row r="173" spans="1:166" ht="24" customHeight="1" x14ac:dyDescent="0.2">
      <c r="A173" s="46" t="s">
        <v>252</v>
      </c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8"/>
      <c r="AP173" s="49" t="s">
        <v>253</v>
      </c>
      <c r="AQ173" s="50"/>
      <c r="AR173" s="50"/>
      <c r="AS173" s="50"/>
      <c r="AT173" s="50"/>
      <c r="AU173" s="51"/>
      <c r="AV173" s="52"/>
      <c r="AW173" s="53"/>
      <c r="AX173" s="53"/>
      <c r="AY173" s="53"/>
      <c r="AZ173" s="53"/>
      <c r="BA173" s="53"/>
      <c r="BB173" s="53"/>
      <c r="BC173" s="53"/>
      <c r="BD173" s="53"/>
      <c r="BE173" s="53"/>
      <c r="BF173" s="53"/>
      <c r="BG173" s="53"/>
      <c r="BH173" s="53"/>
      <c r="BI173" s="53"/>
      <c r="BJ173" s="53"/>
      <c r="BK173" s="54"/>
      <c r="BL173" s="41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3"/>
      <c r="CF173" s="41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3"/>
      <c r="CW173" s="41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3"/>
      <c r="DN173" s="41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3"/>
      <c r="EE173" s="44">
        <f t="shared" si="11"/>
        <v>0</v>
      </c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5"/>
    </row>
    <row r="174" spans="1:166" ht="25.5" customHeight="1" x14ac:dyDescent="0.2">
      <c r="A174" s="30" t="s">
        <v>254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2"/>
      <c r="AP174" s="33" t="s">
        <v>255</v>
      </c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5"/>
      <c r="BF174" s="36"/>
      <c r="BG174" s="36"/>
      <c r="BH174" s="36"/>
      <c r="BI174" s="36"/>
      <c r="BJ174" s="36"/>
      <c r="BK174" s="37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38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40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>
        <f t="shared" si="11"/>
        <v>0</v>
      </c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9"/>
    </row>
    <row r="175" spans="1:166" ht="11.2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</row>
    <row r="176" spans="1:166" ht="11.2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</row>
    <row r="177" spans="1:166" ht="11.25" customHeight="1" x14ac:dyDescent="0.2">
      <c r="A177" s="8" t="s">
        <v>256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8"/>
      <c r="AG177" s="8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 t="s">
        <v>257</v>
      </c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</row>
    <row r="178" spans="1:166" ht="11.2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27" t="s">
        <v>258</v>
      </c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8"/>
      <c r="AG178" s="8"/>
      <c r="AH178" s="27" t="s">
        <v>259</v>
      </c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 t="s">
        <v>260</v>
      </c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8"/>
      <c r="DR178" s="8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</row>
    <row r="179" spans="1:166" ht="11.25" customHeight="1" x14ac:dyDescent="0.2">
      <c r="A179" s="8" t="s">
        <v>261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8"/>
      <c r="AG179" s="8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27" t="s">
        <v>258</v>
      </c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14"/>
      <c r="DR179" s="14"/>
      <c r="DS179" s="27" t="s">
        <v>259</v>
      </c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</row>
    <row r="180" spans="1:166" ht="11.2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27" t="s">
        <v>258</v>
      </c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14"/>
      <c r="AG180" s="14"/>
      <c r="AH180" s="27" t="s">
        <v>259</v>
      </c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</row>
    <row r="181" spans="1:166" ht="7.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</row>
    <row r="182" spans="1:166" ht="11.25" customHeight="1" x14ac:dyDescent="0.2">
      <c r="A182" s="24" t="s">
        <v>262</v>
      </c>
      <c r="B182" s="24"/>
      <c r="C182" s="25"/>
      <c r="D182" s="25"/>
      <c r="E182" s="25"/>
      <c r="F182" s="8" t="s">
        <v>262</v>
      </c>
      <c r="G182" s="8"/>
      <c r="H182" s="8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4">
        <v>200</v>
      </c>
      <c r="Z182" s="24"/>
      <c r="AA182" s="24"/>
      <c r="AB182" s="24"/>
      <c r="AC182" s="24"/>
      <c r="AD182" s="23"/>
      <c r="AE182" s="23"/>
      <c r="AF182" s="8"/>
      <c r="AG182" s="8" t="s">
        <v>263</v>
      </c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</row>
    <row r="183" spans="1:166" ht="11.2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8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8"/>
      <c r="CY183" s="8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8"/>
      <c r="DW183" s="8"/>
      <c r="DX183" s="9"/>
      <c r="DY183" s="9"/>
      <c r="DZ183" s="12"/>
      <c r="EA183" s="12"/>
      <c r="EB183" s="12"/>
      <c r="EC183" s="8"/>
      <c r="ED183" s="8"/>
      <c r="EE183" s="8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9"/>
      <c r="EW183" s="9"/>
      <c r="EX183" s="9"/>
      <c r="EY183" s="9"/>
      <c r="EZ183" s="9"/>
      <c r="FA183" s="15"/>
      <c r="FB183" s="15"/>
      <c r="FC183" s="8"/>
      <c r="FD183" s="8"/>
      <c r="FE183" s="8"/>
      <c r="FF183" s="8"/>
      <c r="FG183" s="8"/>
      <c r="FH183" s="8"/>
      <c r="FI183" s="8"/>
      <c r="FJ183" s="8"/>
    </row>
    <row r="184" spans="1:166" ht="9.7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8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7"/>
      <c r="CY184" s="17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</row>
  </sheetData>
  <mergeCells count="1454"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41:FJ41"/>
    <mergeCell ref="CF42:CV42"/>
    <mergeCell ref="CW42:DM42"/>
    <mergeCell ref="DN42:ED42"/>
    <mergeCell ref="EE42:ES42"/>
    <mergeCell ref="A42:AM42"/>
    <mergeCell ref="AN42:AS42"/>
    <mergeCell ref="AT42:BI42"/>
    <mergeCell ref="BJ42:CE42"/>
    <mergeCell ref="ET42:FJ42"/>
    <mergeCell ref="CF41:CV41"/>
    <mergeCell ref="CW41:DM41"/>
    <mergeCell ref="DN41:ED41"/>
    <mergeCell ref="EE41:ES41"/>
    <mergeCell ref="A41:AM41"/>
    <mergeCell ref="AN41:AS41"/>
    <mergeCell ref="AT41:BI41"/>
    <mergeCell ref="BJ41:CE41"/>
    <mergeCell ref="ET43:FJ43"/>
    <mergeCell ref="CF44:CV44"/>
    <mergeCell ref="CW44:DM44"/>
    <mergeCell ref="DN44:ED44"/>
    <mergeCell ref="EE44:ES44"/>
    <mergeCell ref="A44:AM44"/>
    <mergeCell ref="AN44:AS44"/>
    <mergeCell ref="AT44:BI44"/>
    <mergeCell ref="BJ44:CE44"/>
    <mergeCell ref="ET44:FJ44"/>
    <mergeCell ref="CF43:CV43"/>
    <mergeCell ref="CW43:DM43"/>
    <mergeCell ref="DN43:ED43"/>
    <mergeCell ref="EE43:ES43"/>
    <mergeCell ref="A43:AM43"/>
    <mergeCell ref="AN43:AS43"/>
    <mergeCell ref="AT43:BI43"/>
    <mergeCell ref="BJ43:CE43"/>
    <mergeCell ref="A57:FJ57"/>
    <mergeCell ref="A58:AJ59"/>
    <mergeCell ref="AK58:AP59"/>
    <mergeCell ref="AQ58:BB59"/>
    <mergeCell ref="BC58:BT59"/>
    <mergeCell ref="EX59:FJ59"/>
    <mergeCell ref="BU58:CG59"/>
    <mergeCell ref="CH58:EJ58"/>
    <mergeCell ref="EK58:FJ58"/>
    <mergeCell ref="CH59:CW59"/>
    <mergeCell ref="CX59:DJ59"/>
    <mergeCell ref="DK59:DW59"/>
    <mergeCell ref="DX59:EJ59"/>
    <mergeCell ref="EK59:EW59"/>
    <mergeCell ref="ET45:FJ45"/>
    <mergeCell ref="CF46:CV46"/>
    <mergeCell ref="CW46:DM46"/>
    <mergeCell ref="DN46:ED46"/>
    <mergeCell ref="EE46:ES46"/>
    <mergeCell ref="A46:AM46"/>
    <mergeCell ref="AN46:AS46"/>
    <mergeCell ref="AT46:BI46"/>
    <mergeCell ref="BJ46:CE46"/>
    <mergeCell ref="ET46:FJ46"/>
    <mergeCell ref="CF45:CV45"/>
    <mergeCell ref="CW45:DM45"/>
    <mergeCell ref="DN45:ED45"/>
    <mergeCell ref="EE45:ES45"/>
    <mergeCell ref="A45:AM45"/>
    <mergeCell ref="AN45:AS45"/>
    <mergeCell ref="AT45:BI45"/>
    <mergeCell ref="BJ45:CE45"/>
    <mergeCell ref="CH61:CW61"/>
    <mergeCell ref="CX61:DJ61"/>
    <mergeCell ref="DK61:DW61"/>
    <mergeCell ref="DX61:EJ61"/>
    <mergeCell ref="EK61:EW61"/>
    <mergeCell ref="EX61:FJ61"/>
    <mergeCell ref="CX60:DJ60"/>
    <mergeCell ref="DK60:DW60"/>
    <mergeCell ref="DX60:EJ60"/>
    <mergeCell ref="EK60:EW60"/>
    <mergeCell ref="EX60:FJ60"/>
    <mergeCell ref="A61:AJ61"/>
    <mergeCell ref="AK61:AP61"/>
    <mergeCell ref="AQ61:BB61"/>
    <mergeCell ref="BC61:BT61"/>
    <mergeCell ref="BU61:CG61"/>
    <mergeCell ref="A60:AJ60"/>
    <mergeCell ref="AK60:AP60"/>
    <mergeCell ref="AQ60:BB60"/>
    <mergeCell ref="BC60:BT60"/>
    <mergeCell ref="BU60:CG60"/>
    <mergeCell ref="CH60:CW60"/>
    <mergeCell ref="EK63:EW63"/>
    <mergeCell ref="EX63:FJ63"/>
    <mergeCell ref="BU63:CG63"/>
    <mergeCell ref="CH63:CW63"/>
    <mergeCell ref="CX63:DJ63"/>
    <mergeCell ref="DK63:DW63"/>
    <mergeCell ref="CX62:DJ62"/>
    <mergeCell ref="A63:AJ63"/>
    <mergeCell ref="AK63:AP63"/>
    <mergeCell ref="AQ63:BB63"/>
    <mergeCell ref="BC63:BT63"/>
    <mergeCell ref="DX63:EJ63"/>
    <mergeCell ref="EK62:EW62"/>
    <mergeCell ref="EX62:FJ62"/>
    <mergeCell ref="A62:AJ62"/>
    <mergeCell ref="AK62:AP62"/>
    <mergeCell ref="AQ62:BB62"/>
    <mergeCell ref="BC62:BT62"/>
    <mergeCell ref="BU62:CG62"/>
    <mergeCell ref="DK62:DW62"/>
    <mergeCell ref="DX62:EJ62"/>
    <mergeCell ref="CH62:CW62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93:EW93"/>
    <mergeCell ref="EX93:FJ93"/>
    <mergeCell ref="BU93:CG93"/>
    <mergeCell ref="CH93:CW93"/>
    <mergeCell ref="CX93:DJ93"/>
    <mergeCell ref="DK93:DW93"/>
    <mergeCell ref="EX92:FJ92"/>
    <mergeCell ref="BU92:CG92"/>
    <mergeCell ref="CH92:CW92"/>
    <mergeCell ref="CX92:DJ92"/>
    <mergeCell ref="DK92:DW92"/>
    <mergeCell ref="A93:AJ93"/>
    <mergeCell ref="AK93:AP93"/>
    <mergeCell ref="AQ93:BB93"/>
    <mergeCell ref="BC93:BT93"/>
    <mergeCell ref="DX93:EJ93"/>
    <mergeCell ref="A92:AJ92"/>
    <mergeCell ref="AK92:AP92"/>
    <mergeCell ref="AQ92:BB92"/>
    <mergeCell ref="BC92:BT92"/>
    <mergeCell ref="DX92:EJ92"/>
    <mergeCell ref="EK92:EW92"/>
    <mergeCell ref="EK95:EW95"/>
    <mergeCell ref="EX95:FJ95"/>
    <mergeCell ref="BU95:CG95"/>
    <mergeCell ref="CH95:CW95"/>
    <mergeCell ref="CX95:DJ95"/>
    <mergeCell ref="DK95:DW95"/>
    <mergeCell ref="EX94:FJ94"/>
    <mergeCell ref="BU94:CG94"/>
    <mergeCell ref="CH94:CW94"/>
    <mergeCell ref="CX94:DJ94"/>
    <mergeCell ref="DK94:DW94"/>
    <mergeCell ref="A95:AJ95"/>
    <mergeCell ref="AK95:AP95"/>
    <mergeCell ref="AQ95:BB95"/>
    <mergeCell ref="BC95:BT95"/>
    <mergeCell ref="DX95:EJ95"/>
    <mergeCell ref="A94:AJ94"/>
    <mergeCell ref="AK94:AP94"/>
    <mergeCell ref="AQ94:BB94"/>
    <mergeCell ref="BC94:BT94"/>
    <mergeCell ref="DX94:EJ94"/>
    <mergeCell ref="EK94:EW94"/>
    <mergeCell ref="EK97:EW97"/>
    <mergeCell ref="EX97:FJ97"/>
    <mergeCell ref="BU97:CG97"/>
    <mergeCell ref="CH97:CW97"/>
    <mergeCell ref="CX97:DJ97"/>
    <mergeCell ref="DK97:DW97"/>
    <mergeCell ref="EX96:FJ96"/>
    <mergeCell ref="BU96:CG96"/>
    <mergeCell ref="CH96:CW96"/>
    <mergeCell ref="CX96:DJ96"/>
    <mergeCell ref="DK96:DW96"/>
    <mergeCell ref="A97:AJ97"/>
    <mergeCell ref="AK97:AP97"/>
    <mergeCell ref="AQ97:BB97"/>
    <mergeCell ref="BC97:BT97"/>
    <mergeCell ref="DX97:EJ97"/>
    <mergeCell ref="A96:AJ96"/>
    <mergeCell ref="AK96:AP96"/>
    <mergeCell ref="AQ96:BB96"/>
    <mergeCell ref="BC96:BT96"/>
    <mergeCell ref="DX96:EJ96"/>
    <mergeCell ref="EK96:EW96"/>
    <mergeCell ref="EK99:EW99"/>
    <mergeCell ref="EX99:FJ99"/>
    <mergeCell ref="BU99:CG99"/>
    <mergeCell ref="CH99:CW99"/>
    <mergeCell ref="CX99:DJ99"/>
    <mergeCell ref="DK99:DW99"/>
    <mergeCell ref="EX98:FJ98"/>
    <mergeCell ref="BU98:CG98"/>
    <mergeCell ref="CH98:CW98"/>
    <mergeCell ref="CX98:DJ98"/>
    <mergeCell ref="DK98:DW98"/>
    <mergeCell ref="A99:AJ99"/>
    <mergeCell ref="AK99:AP99"/>
    <mergeCell ref="AQ99:BB99"/>
    <mergeCell ref="BC99:BT99"/>
    <mergeCell ref="DX99:EJ99"/>
    <mergeCell ref="A98:AJ98"/>
    <mergeCell ref="AK98:AP98"/>
    <mergeCell ref="AQ98:BB98"/>
    <mergeCell ref="BC98:BT98"/>
    <mergeCell ref="DX98:EJ98"/>
    <mergeCell ref="EK98:EW98"/>
    <mergeCell ref="EK101:EW101"/>
    <mergeCell ref="EX101:FJ101"/>
    <mergeCell ref="BU101:CG101"/>
    <mergeCell ref="CH101:CW101"/>
    <mergeCell ref="CX101:DJ101"/>
    <mergeCell ref="DK101:DW101"/>
    <mergeCell ref="EX100:FJ100"/>
    <mergeCell ref="BU100:CG100"/>
    <mergeCell ref="CH100:CW100"/>
    <mergeCell ref="CX100:DJ100"/>
    <mergeCell ref="DK100:DW100"/>
    <mergeCell ref="A101:AJ101"/>
    <mergeCell ref="AK101:AP101"/>
    <mergeCell ref="AQ101:BB101"/>
    <mergeCell ref="BC101:BT101"/>
    <mergeCell ref="DX101:EJ101"/>
    <mergeCell ref="A100:AJ100"/>
    <mergeCell ref="AK100:AP100"/>
    <mergeCell ref="AQ100:BB100"/>
    <mergeCell ref="BC100:BT100"/>
    <mergeCell ref="DX100:EJ100"/>
    <mergeCell ref="EK100:EW100"/>
    <mergeCell ref="EK103:EW103"/>
    <mergeCell ref="EX103:FJ103"/>
    <mergeCell ref="BU103:CG103"/>
    <mergeCell ref="CH103:CW103"/>
    <mergeCell ref="CX103:DJ103"/>
    <mergeCell ref="DK103:DW103"/>
    <mergeCell ref="EX102:FJ102"/>
    <mergeCell ref="BU102:CG102"/>
    <mergeCell ref="CH102:CW102"/>
    <mergeCell ref="CX102:DJ102"/>
    <mergeCell ref="DK102:DW102"/>
    <mergeCell ref="A103:AJ103"/>
    <mergeCell ref="AK103:AP103"/>
    <mergeCell ref="AQ103:BB103"/>
    <mergeCell ref="BC103:BT103"/>
    <mergeCell ref="DX103:EJ103"/>
    <mergeCell ref="A102:AJ102"/>
    <mergeCell ref="AK102:AP102"/>
    <mergeCell ref="AQ102:BB102"/>
    <mergeCell ref="BC102:BT102"/>
    <mergeCell ref="DX102:EJ102"/>
    <mergeCell ref="EK102:EW102"/>
    <mergeCell ref="EK105:EW105"/>
    <mergeCell ref="EX105:FJ105"/>
    <mergeCell ref="BU105:CG105"/>
    <mergeCell ref="CH105:CW105"/>
    <mergeCell ref="CX105:DJ105"/>
    <mergeCell ref="DK105:DW105"/>
    <mergeCell ref="EX104:FJ104"/>
    <mergeCell ref="BU104:CG104"/>
    <mergeCell ref="CH104:CW104"/>
    <mergeCell ref="CX104:DJ104"/>
    <mergeCell ref="DK104:DW104"/>
    <mergeCell ref="A105:AJ105"/>
    <mergeCell ref="AK105:AP105"/>
    <mergeCell ref="AQ105:BB105"/>
    <mergeCell ref="BC105:BT105"/>
    <mergeCell ref="DX105:EJ105"/>
    <mergeCell ref="A104:AJ104"/>
    <mergeCell ref="AK104:AP104"/>
    <mergeCell ref="AQ104:BB104"/>
    <mergeCell ref="BC104:BT104"/>
    <mergeCell ref="DX104:EJ104"/>
    <mergeCell ref="EK104:EW104"/>
    <mergeCell ref="EK107:EW107"/>
    <mergeCell ref="EX107:FJ107"/>
    <mergeCell ref="BU107:CG107"/>
    <mergeCell ref="CH107:CW107"/>
    <mergeCell ref="CX107:DJ107"/>
    <mergeCell ref="DK107:DW107"/>
    <mergeCell ref="EX106:FJ106"/>
    <mergeCell ref="BU106:CG106"/>
    <mergeCell ref="CH106:CW106"/>
    <mergeCell ref="CX106:DJ106"/>
    <mergeCell ref="DK106:DW106"/>
    <mergeCell ref="A107:AJ107"/>
    <mergeCell ref="AK107:AP107"/>
    <mergeCell ref="AQ107:BB107"/>
    <mergeCell ref="BC107:BT107"/>
    <mergeCell ref="DX107:EJ107"/>
    <mergeCell ref="A106:AJ106"/>
    <mergeCell ref="AK106:AP106"/>
    <mergeCell ref="AQ106:BB106"/>
    <mergeCell ref="BC106:BT106"/>
    <mergeCell ref="DX106:EJ106"/>
    <mergeCell ref="EK106:EW106"/>
    <mergeCell ref="EK109:EW109"/>
    <mergeCell ref="EX109:FJ109"/>
    <mergeCell ref="BU109:CG109"/>
    <mergeCell ref="CH109:CW109"/>
    <mergeCell ref="CX109:DJ109"/>
    <mergeCell ref="DK109:DW109"/>
    <mergeCell ref="EX108:FJ108"/>
    <mergeCell ref="BU108:CG108"/>
    <mergeCell ref="CH108:CW108"/>
    <mergeCell ref="CX108:DJ108"/>
    <mergeCell ref="DK108:DW108"/>
    <mergeCell ref="A109:AJ109"/>
    <mergeCell ref="AK109:AP109"/>
    <mergeCell ref="AQ109:BB109"/>
    <mergeCell ref="BC109:BT109"/>
    <mergeCell ref="DX109:EJ109"/>
    <mergeCell ref="A108:AJ108"/>
    <mergeCell ref="AK108:AP108"/>
    <mergeCell ref="AQ108:BB108"/>
    <mergeCell ref="BC108:BT108"/>
    <mergeCell ref="DX108:EJ108"/>
    <mergeCell ref="EK108:EW108"/>
    <mergeCell ref="EK111:EW111"/>
    <mergeCell ref="EX111:FJ111"/>
    <mergeCell ref="BU111:CG111"/>
    <mergeCell ref="CH111:CW111"/>
    <mergeCell ref="CX111:DJ111"/>
    <mergeCell ref="DK111:DW111"/>
    <mergeCell ref="EX110:FJ110"/>
    <mergeCell ref="BU110:CG110"/>
    <mergeCell ref="CH110:CW110"/>
    <mergeCell ref="CX110:DJ110"/>
    <mergeCell ref="DK110:DW110"/>
    <mergeCell ref="A111:AJ111"/>
    <mergeCell ref="AK111:AP111"/>
    <mergeCell ref="AQ111:BB111"/>
    <mergeCell ref="BC111:BT111"/>
    <mergeCell ref="DX111:EJ111"/>
    <mergeCell ref="A110:AJ110"/>
    <mergeCell ref="AK110:AP110"/>
    <mergeCell ref="AQ110:BB110"/>
    <mergeCell ref="BC110:BT110"/>
    <mergeCell ref="DX110:EJ110"/>
    <mergeCell ref="EK110:EW110"/>
    <mergeCell ref="EK113:EW113"/>
    <mergeCell ref="EX113:FJ113"/>
    <mergeCell ref="BU113:CG113"/>
    <mergeCell ref="CH113:CW113"/>
    <mergeCell ref="CX113:DJ113"/>
    <mergeCell ref="DK113:DW113"/>
    <mergeCell ref="EX112:FJ112"/>
    <mergeCell ref="BU112:CG112"/>
    <mergeCell ref="CH112:CW112"/>
    <mergeCell ref="CX112:DJ112"/>
    <mergeCell ref="DK112:DW112"/>
    <mergeCell ref="A113:AJ113"/>
    <mergeCell ref="AK113:AP113"/>
    <mergeCell ref="AQ113:BB113"/>
    <mergeCell ref="BC113:BT113"/>
    <mergeCell ref="DX113:EJ113"/>
    <mergeCell ref="A112:AJ112"/>
    <mergeCell ref="AK112:AP112"/>
    <mergeCell ref="AQ112:BB112"/>
    <mergeCell ref="BC112:BT112"/>
    <mergeCell ref="DX112:EJ112"/>
    <mergeCell ref="EK112:EW112"/>
    <mergeCell ref="EK115:EW115"/>
    <mergeCell ref="EX115:FJ115"/>
    <mergeCell ref="BU115:CG115"/>
    <mergeCell ref="CH115:CW115"/>
    <mergeCell ref="CX115:DJ115"/>
    <mergeCell ref="DK115:DW115"/>
    <mergeCell ref="EX114:FJ114"/>
    <mergeCell ref="BU114:CG114"/>
    <mergeCell ref="CH114:CW114"/>
    <mergeCell ref="CX114:DJ114"/>
    <mergeCell ref="DK114:DW114"/>
    <mergeCell ref="A115:AJ115"/>
    <mergeCell ref="AK115:AP115"/>
    <mergeCell ref="AQ115:BB115"/>
    <mergeCell ref="BC115:BT115"/>
    <mergeCell ref="DX115:EJ115"/>
    <mergeCell ref="A114:AJ114"/>
    <mergeCell ref="AK114:AP114"/>
    <mergeCell ref="AQ114:BB114"/>
    <mergeCell ref="BC114:BT114"/>
    <mergeCell ref="DX114:EJ114"/>
    <mergeCell ref="EK114:EW114"/>
    <mergeCell ref="EK117:EW117"/>
    <mergeCell ref="EX117:FJ117"/>
    <mergeCell ref="BU117:CG117"/>
    <mergeCell ref="CH117:CW117"/>
    <mergeCell ref="CX117:DJ117"/>
    <mergeCell ref="DK117:DW117"/>
    <mergeCell ref="EX116:FJ116"/>
    <mergeCell ref="BU116:CG116"/>
    <mergeCell ref="CH116:CW116"/>
    <mergeCell ref="CX116:DJ116"/>
    <mergeCell ref="DK116:DW116"/>
    <mergeCell ref="A117:AJ117"/>
    <mergeCell ref="AK117:AP117"/>
    <mergeCell ref="AQ117:BB117"/>
    <mergeCell ref="BC117:BT117"/>
    <mergeCell ref="DX117:EJ117"/>
    <mergeCell ref="A116:AJ116"/>
    <mergeCell ref="AK116:AP116"/>
    <mergeCell ref="AQ116:BB116"/>
    <mergeCell ref="BC116:BT116"/>
    <mergeCell ref="DX116:EJ116"/>
    <mergeCell ref="EK116:EW116"/>
    <mergeCell ref="EK119:EW119"/>
    <mergeCell ref="EX119:FJ119"/>
    <mergeCell ref="BU119:CG119"/>
    <mergeCell ref="CH119:CW119"/>
    <mergeCell ref="CX119:DJ119"/>
    <mergeCell ref="DK119:DW119"/>
    <mergeCell ref="EX118:FJ118"/>
    <mergeCell ref="BU118:CG118"/>
    <mergeCell ref="CH118:CW118"/>
    <mergeCell ref="CX118:DJ118"/>
    <mergeCell ref="DK118:DW118"/>
    <mergeCell ref="A119:AJ119"/>
    <mergeCell ref="AK119:AP119"/>
    <mergeCell ref="AQ119:BB119"/>
    <mergeCell ref="BC119:BT119"/>
    <mergeCell ref="DX119:EJ119"/>
    <mergeCell ref="A118:AJ118"/>
    <mergeCell ref="AK118:AP118"/>
    <mergeCell ref="AQ118:BB118"/>
    <mergeCell ref="BC118:BT118"/>
    <mergeCell ref="DX118:EJ118"/>
    <mergeCell ref="EK118:EW118"/>
    <mergeCell ref="EK121:EW121"/>
    <mergeCell ref="EX121:FJ121"/>
    <mergeCell ref="BU121:CG121"/>
    <mergeCell ref="CH121:CW121"/>
    <mergeCell ref="CX121:DJ121"/>
    <mergeCell ref="DK121:DW121"/>
    <mergeCell ref="EX120:FJ120"/>
    <mergeCell ref="BU120:CG120"/>
    <mergeCell ref="CH120:CW120"/>
    <mergeCell ref="CX120:DJ120"/>
    <mergeCell ref="DK120:DW120"/>
    <mergeCell ref="A121:AJ121"/>
    <mergeCell ref="AK121:AP121"/>
    <mergeCell ref="AQ121:BB121"/>
    <mergeCell ref="BC121:BT121"/>
    <mergeCell ref="DX121:EJ121"/>
    <mergeCell ref="A120:AJ120"/>
    <mergeCell ref="AK120:AP120"/>
    <mergeCell ref="AQ120:BB120"/>
    <mergeCell ref="BC120:BT120"/>
    <mergeCell ref="DX120:EJ120"/>
    <mergeCell ref="EK120:EW120"/>
    <mergeCell ref="EK123:EW123"/>
    <mergeCell ref="EX123:FJ123"/>
    <mergeCell ref="BU123:CG123"/>
    <mergeCell ref="CH123:CW123"/>
    <mergeCell ref="CX123:DJ123"/>
    <mergeCell ref="DK123:DW123"/>
    <mergeCell ref="EX122:FJ122"/>
    <mergeCell ref="BU122:CG122"/>
    <mergeCell ref="CH122:CW122"/>
    <mergeCell ref="CX122:DJ122"/>
    <mergeCell ref="DK122:DW122"/>
    <mergeCell ref="A123:AJ123"/>
    <mergeCell ref="AK123:AP123"/>
    <mergeCell ref="AQ123:BB123"/>
    <mergeCell ref="BC123:BT123"/>
    <mergeCell ref="DX123:EJ123"/>
    <mergeCell ref="A122:AJ122"/>
    <mergeCell ref="AK122:AP122"/>
    <mergeCell ref="AQ122:BB122"/>
    <mergeCell ref="BC122:BT122"/>
    <mergeCell ref="DX122:EJ122"/>
    <mergeCell ref="EK122:EW122"/>
    <mergeCell ref="EK125:EW125"/>
    <mergeCell ref="EX125:FJ125"/>
    <mergeCell ref="BU125:CG125"/>
    <mergeCell ref="CH125:CW125"/>
    <mergeCell ref="CX125:DJ125"/>
    <mergeCell ref="DK125:DW125"/>
    <mergeCell ref="EX124:FJ124"/>
    <mergeCell ref="BU124:CG124"/>
    <mergeCell ref="CH124:CW124"/>
    <mergeCell ref="CX124:DJ124"/>
    <mergeCell ref="DK124:DW124"/>
    <mergeCell ref="A125:AJ125"/>
    <mergeCell ref="AK125:AP125"/>
    <mergeCell ref="AQ125:BB125"/>
    <mergeCell ref="BC125:BT125"/>
    <mergeCell ref="DX125:EJ125"/>
    <mergeCell ref="A124:AJ124"/>
    <mergeCell ref="AK124:AP124"/>
    <mergeCell ref="AQ124:BB124"/>
    <mergeCell ref="BC124:BT124"/>
    <mergeCell ref="DX124:EJ124"/>
    <mergeCell ref="EK124:EW124"/>
    <mergeCell ref="EK127:EW127"/>
    <mergeCell ref="EX127:FJ127"/>
    <mergeCell ref="BU127:CG127"/>
    <mergeCell ref="CH127:CW127"/>
    <mergeCell ref="CX127:DJ127"/>
    <mergeCell ref="DK127:DW127"/>
    <mergeCell ref="EX126:FJ126"/>
    <mergeCell ref="BU126:CG126"/>
    <mergeCell ref="CH126:CW126"/>
    <mergeCell ref="CX126:DJ126"/>
    <mergeCell ref="DK126:DW126"/>
    <mergeCell ref="A127:AJ127"/>
    <mergeCell ref="AK127:AP127"/>
    <mergeCell ref="AQ127:BB127"/>
    <mergeCell ref="BC127:BT127"/>
    <mergeCell ref="DX127:EJ127"/>
    <mergeCell ref="A126:AJ126"/>
    <mergeCell ref="AK126:AP126"/>
    <mergeCell ref="AQ126:BB126"/>
    <mergeCell ref="BC126:BT126"/>
    <mergeCell ref="DX126:EJ126"/>
    <mergeCell ref="EK126:EW126"/>
    <mergeCell ref="EK129:EW129"/>
    <mergeCell ref="EX129:FJ129"/>
    <mergeCell ref="BU129:CG129"/>
    <mergeCell ref="CH129:CW129"/>
    <mergeCell ref="CX129:DJ129"/>
    <mergeCell ref="DK129:DW129"/>
    <mergeCell ref="EX128:FJ128"/>
    <mergeCell ref="BU128:CG128"/>
    <mergeCell ref="CH128:CW128"/>
    <mergeCell ref="CX128:DJ128"/>
    <mergeCell ref="DK128:DW128"/>
    <mergeCell ref="A129:AJ129"/>
    <mergeCell ref="AK129:AP129"/>
    <mergeCell ref="AQ129:BB129"/>
    <mergeCell ref="BC129:BT129"/>
    <mergeCell ref="DX129:EJ129"/>
    <mergeCell ref="A128:AJ128"/>
    <mergeCell ref="AK128:AP128"/>
    <mergeCell ref="AQ128:BB128"/>
    <mergeCell ref="BC128:BT128"/>
    <mergeCell ref="DX128:EJ128"/>
    <mergeCell ref="EK128:EW128"/>
    <mergeCell ref="EK131:EW131"/>
    <mergeCell ref="EX131:FJ131"/>
    <mergeCell ref="BU131:CG131"/>
    <mergeCell ref="CH131:CW131"/>
    <mergeCell ref="CX131:DJ131"/>
    <mergeCell ref="DK131:DW131"/>
    <mergeCell ref="EX130:FJ130"/>
    <mergeCell ref="BU130:CG130"/>
    <mergeCell ref="CH130:CW130"/>
    <mergeCell ref="CX130:DJ130"/>
    <mergeCell ref="DK130:DW130"/>
    <mergeCell ref="A131:AJ131"/>
    <mergeCell ref="AK131:AP131"/>
    <mergeCell ref="AQ131:BB131"/>
    <mergeCell ref="BC131:BT131"/>
    <mergeCell ref="DX131:EJ131"/>
    <mergeCell ref="A130:AJ130"/>
    <mergeCell ref="AK130:AP130"/>
    <mergeCell ref="AQ130:BB130"/>
    <mergeCell ref="BC130:BT130"/>
    <mergeCell ref="DX130:EJ130"/>
    <mergeCell ref="EK130:EW130"/>
    <mergeCell ref="EK133:EW133"/>
    <mergeCell ref="EX133:FJ133"/>
    <mergeCell ref="BU133:CG133"/>
    <mergeCell ref="CH133:CW133"/>
    <mergeCell ref="CX133:DJ133"/>
    <mergeCell ref="DK133:DW133"/>
    <mergeCell ref="EX132:FJ132"/>
    <mergeCell ref="BU132:CG132"/>
    <mergeCell ref="CH132:CW132"/>
    <mergeCell ref="CX132:DJ132"/>
    <mergeCell ref="DK132:DW132"/>
    <mergeCell ref="A133:AJ133"/>
    <mergeCell ref="AK133:AP133"/>
    <mergeCell ref="AQ133:BB133"/>
    <mergeCell ref="BC133:BT133"/>
    <mergeCell ref="DX133:EJ133"/>
    <mergeCell ref="A132:AJ132"/>
    <mergeCell ref="AK132:AP132"/>
    <mergeCell ref="AQ132:BB132"/>
    <mergeCell ref="BC132:BT132"/>
    <mergeCell ref="DX132:EJ132"/>
    <mergeCell ref="EK132:EW132"/>
    <mergeCell ref="EK135:EW135"/>
    <mergeCell ref="EX135:FJ135"/>
    <mergeCell ref="BU135:CG135"/>
    <mergeCell ref="CH135:CW135"/>
    <mergeCell ref="CX135:DJ135"/>
    <mergeCell ref="DK135:DW135"/>
    <mergeCell ref="EX134:FJ134"/>
    <mergeCell ref="BU134:CG134"/>
    <mergeCell ref="CH134:CW134"/>
    <mergeCell ref="CX134:DJ134"/>
    <mergeCell ref="DK134:DW134"/>
    <mergeCell ref="A135:AJ135"/>
    <mergeCell ref="AK135:AP135"/>
    <mergeCell ref="AQ135:BB135"/>
    <mergeCell ref="BC135:BT135"/>
    <mergeCell ref="DX135:EJ135"/>
    <mergeCell ref="A134:AJ134"/>
    <mergeCell ref="AK134:AP134"/>
    <mergeCell ref="AQ134:BB134"/>
    <mergeCell ref="BC134:BT134"/>
    <mergeCell ref="DX134:EJ134"/>
    <mergeCell ref="EK134:EW134"/>
    <mergeCell ref="EK137:EW137"/>
    <mergeCell ref="EX137:FJ137"/>
    <mergeCell ref="BU137:CG137"/>
    <mergeCell ref="CH137:CW137"/>
    <mergeCell ref="CX137:DJ137"/>
    <mergeCell ref="DK137:DW137"/>
    <mergeCell ref="EX136:FJ136"/>
    <mergeCell ref="BU136:CG136"/>
    <mergeCell ref="CH136:CW136"/>
    <mergeCell ref="CX136:DJ136"/>
    <mergeCell ref="DK136:DW136"/>
    <mergeCell ref="A137:AJ137"/>
    <mergeCell ref="AK137:AP137"/>
    <mergeCell ref="AQ137:BB137"/>
    <mergeCell ref="BC137:BT137"/>
    <mergeCell ref="DX137:EJ137"/>
    <mergeCell ref="A136:AJ136"/>
    <mergeCell ref="AK136:AP136"/>
    <mergeCell ref="AQ136:BB136"/>
    <mergeCell ref="BC136:BT136"/>
    <mergeCell ref="DX136:EJ136"/>
    <mergeCell ref="EK136:EW136"/>
    <mergeCell ref="EK139:EW139"/>
    <mergeCell ref="EX139:FJ139"/>
    <mergeCell ref="BU139:CG139"/>
    <mergeCell ref="CH139:CW139"/>
    <mergeCell ref="CX139:DJ139"/>
    <mergeCell ref="DK139:DW139"/>
    <mergeCell ref="EX138:FJ138"/>
    <mergeCell ref="BU138:CG138"/>
    <mergeCell ref="CH138:CW138"/>
    <mergeCell ref="CX138:DJ138"/>
    <mergeCell ref="DK138:DW138"/>
    <mergeCell ref="A139:AJ139"/>
    <mergeCell ref="AK139:AP139"/>
    <mergeCell ref="AQ139:BB139"/>
    <mergeCell ref="BC139:BT139"/>
    <mergeCell ref="DX139:EJ139"/>
    <mergeCell ref="A138:AJ138"/>
    <mergeCell ref="AK138:AP138"/>
    <mergeCell ref="AQ138:BB138"/>
    <mergeCell ref="BC138:BT138"/>
    <mergeCell ref="DX138:EJ138"/>
    <mergeCell ref="EK138:EW138"/>
    <mergeCell ref="EK141:EW141"/>
    <mergeCell ref="EX141:FJ141"/>
    <mergeCell ref="BU141:CG141"/>
    <mergeCell ref="CH141:CW141"/>
    <mergeCell ref="CX141:DJ141"/>
    <mergeCell ref="DK141:DW141"/>
    <mergeCell ref="EX140:FJ140"/>
    <mergeCell ref="BU140:CG140"/>
    <mergeCell ref="CH140:CW140"/>
    <mergeCell ref="CX140:DJ140"/>
    <mergeCell ref="DK140:DW140"/>
    <mergeCell ref="A141:AJ141"/>
    <mergeCell ref="AK141:AP141"/>
    <mergeCell ref="AQ141:BB141"/>
    <mergeCell ref="BC141:BT141"/>
    <mergeCell ref="DX141:EJ141"/>
    <mergeCell ref="A140:AJ140"/>
    <mergeCell ref="AK140:AP140"/>
    <mergeCell ref="AQ140:BB140"/>
    <mergeCell ref="BC140:BT140"/>
    <mergeCell ref="DX140:EJ140"/>
    <mergeCell ref="EK140:EW140"/>
    <mergeCell ref="EK143:EW143"/>
    <mergeCell ref="EX143:FJ143"/>
    <mergeCell ref="BU143:CG143"/>
    <mergeCell ref="CH143:CW143"/>
    <mergeCell ref="CX143:DJ143"/>
    <mergeCell ref="DK143:DW143"/>
    <mergeCell ref="EX142:FJ142"/>
    <mergeCell ref="BU142:CG142"/>
    <mergeCell ref="CH142:CW142"/>
    <mergeCell ref="CX142:DJ142"/>
    <mergeCell ref="DK142:DW142"/>
    <mergeCell ref="A143:AJ143"/>
    <mergeCell ref="AK143:AP143"/>
    <mergeCell ref="AQ143:BB143"/>
    <mergeCell ref="BC143:BT143"/>
    <mergeCell ref="DX143:EJ143"/>
    <mergeCell ref="A142:AJ142"/>
    <mergeCell ref="AK142:AP142"/>
    <mergeCell ref="AQ142:BB142"/>
    <mergeCell ref="BC142:BT142"/>
    <mergeCell ref="DX142:EJ142"/>
    <mergeCell ref="EK142:EW142"/>
    <mergeCell ref="EK145:EW145"/>
    <mergeCell ref="EX145:FJ145"/>
    <mergeCell ref="BU145:CG145"/>
    <mergeCell ref="CH145:CW145"/>
    <mergeCell ref="CX145:DJ145"/>
    <mergeCell ref="DK145:DW145"/>
    <mergeCell ref="EX144:FJ144"/>
    <mergeCell ref="BU144:CG144"/>
    <mergeCell ref="CH144:CW144"/>
    <mergeCell ref="CX144:DJ144"/>
    <mergeCell ref="DK144:DW144"/>
    <mergeCell ref="A145:AJ145"/>
    <mergeCell ref="AK145:AP145"/>
    <mergeCell ref="AQ145:BB145"/>
    <mergeCell ref="BC145:BT145"/>
    <mergeCell ref="DX145:EJ145"/>
    <mergeCell ref="A144:AJ144"/>
    <mergeCell ref="AK144:AP144"/>
    <mergeCell ref="AQ144:BB144"/>
    <mergeCell ref="BC144:BT144"/>
    <mergeCell ref="DX144:EJ144"/>
    <mergeCell ref="EK144:EW144"/>
    <mergeCell ref="EK147:EW147"/>
    <mergeCell ref="EX147:FJ147"/>
    <mergeCell ref="BU147:CG147"/>
    <mergeCell ref="CH147:CW147"/>
    <mergeCell ref="CX147:DJ147"/>
    <mergeCell ref="DK147:DW147"/>
    <mergeCell ref="EX146:FJ146"/>
    <mergeCell ref="BU146:CG146"/>
    <mergeCell ref="CH146:CW146"/>
    <mergeCell ref="CX146:DJ146"/>
    <mergeCell ref="DK146:DW146"/>
    <mergeCell ref="A147:AJ147"/>
    <mergeCell ref="AK147:AP147"/>
    <mergeCell ref="AQ147:BB147"/>
    <mergeCell ref="BC147:BT147"/>
    <mergeCell ref="DX147:EJ147"/>
    <mergeCell ref="A146:AJ146"/>
    <mergeCell ref="AK146:AP146"/>
    <mergeCell ref="AQ146:BB146"/>
    <mergeCell ref="BC146:BT146"/>
    <mergeCell ref="DX146:EJ146"/>
    <mergeCell ref="EK146:EW146"/>
    <mergeCell ref="CF157:ES157"/>
    <mergeCell ref="ET157:FJ158"/>
    <mergeCell ref="CF158:CV158"/>
    <mergeCell ref="CW158:DM158"/>
    <mergeCell ref="DN158:ED158"/>
    <mergeCell ref="EE158:ES158"/>
    <mergeCell ref="EK148:EW148"/>
    <mergeCell ref="EX148:FJ148"/>
    <mergeCell ref="BU148:CG148"/>
    <mergeCell ref="CH148:CW148"/>
    <mergeCell ref="CX148:DJ148"/>
    <mergeCell ref="A157:AO158"/>
    <mergeCell ref="AP157:AU158"/>
    <mergeCell ref="AV157:BK158"/>
    <mergeCell ref="BL157:CE158"/>
    <mergeCell ref="A156:FJ156"/>
    <mergeCell ref="DX148:EJ148"/>
    <mergeCell ref="DK148:DW148"/>
    <mergeCell ref="A148:AJ148"/>
    <mergeCell ref="AK148:AP148"/>
    <mergeCell ref="AQ148:BB148"/>
    <mergeCell ref="BC148:BT148"/>
    <mergeCell ref="ET159:FJ159"/>
    <mergeCell ref="A160:AO160"/>
    <mergeCell ref="AP160:AU160"/>
    <mergeCell ref="AV160:BK160"/>
    <mergeCell ref="BL160:CE160"/>
    <mergeCell ref="CF160:CV160"/>
    <mergeCell ref="CW160:DM160"/>
    <mergeCell ref="DN160:ED160"/>
    <mergeCell ref="EE160:ES160"/>
    <mergeCell ref="ET160:FJ160"/>
    <mergeCell ref="CF159:CV159"/>
    <mergeCell ref="CW159:DM159"/>
    <mergeCell ref="DN159:ED159"/>
    <mergeCell ref="EE159:ES159"/>
    <mergeCell ref="A159:AO159"/>
    <mergeCell ref="AP159:AU159"/>
    <mergeCell ref="AV159:BK159"/>
    <mergeCell ref="BL159:CE159"/>
    <mergeCell ref="A162:AO162"/>
    <mergeCell ref="AP162:AU162"/>
    <mergeCell ref="AV162:BK162"/>
    <mergeCell ref="BL162:CE162"/>
    <mergeCell ref="A163:AO163"/>
    <mergeCell ref="AP163:AU163"/>
    <mergeCell ref="AV163:BK163"/>
    <mergeCell ref="BL163:CE163"/>
    <mergeCell ref="DN161:ED161"/>
    <mergeCell ref="EE161:ES161"/>
    <mergeCell ref="ET161:FJ161"/>
    <mergeCell ref="ET162:FJ162"/>
    <mergeCell ref="CF162:CV162"/>
    <mergeCell ref="CW162:DM162"/>
    <mergeCell ref="DN162:ED162"/>
    <mergeCell ref="EE162:ES162"/>
    <mergeCell ref="A161:AO161"/>
    <mergeCell ref="AP161:AU161"/>
    <mergeCell ref="AV161:BK161"/>
    <mergeCell ref="BL161:CE161"/>
    <mergeCell ref="CF161:CV161"/>
    <mergeCell ref="CW161:DM161"/>
    <mergeCell ref="A164:AO164"/>
    <mergeCell ref="AP164:AU164"/>
    <mergeCell ref="AV164:BK164"/>
    <mergeCell ref="BL164:CE164"/>
    <mergeCell ref="A165:AO165"/>
    <mergeCell ref="AP165:AU165"/>
    <mergeCell ref="AV165:BK165"/>
    <mergeCell ref="BL165:CE165"/>
    <mergeCell ref="CF163:CV163"/>
    <mergeCell ref="CW163:DM163"/>
    <mergeCell ref="DN163:ED163"/>
    <mergeCell ref="EE163:ES163"/>
    <mergeCell ref="ET163:FJ163"/>
    <mergeCell ref="ET164:FJ164"/>
    <mergeCell ref="CF164:CV164"/>
    <mergeCell ref="CW164:DM164"/>
    <mergeCell ref="DN164:ED164"/>
    <mergeCell ref="EE164:ES164"/>
    <mergeCell ref="CW166:DM166"/>
    <mergeCell ref="DN166:ED166"/>
    <mergeCell ref="EE166:ES166"/>
    <mergeCell ref="ET166:FJ166"/>
    <mergeCell ref="ET167:FJ167"/>
    <mergeCell ref="A167:AO167"/>
    <mergeCell ref="AP167:AU167"/>
    <mergeCell ref="AV167:BK167"/>
    <mergeCell ref="BL167:CE167"/>
    <mergeCell ref="CF167:CV167"/>
    <mergeCell ref="CF165:CV165"/>
    <mergeCell ref="CW165:DM165"/>
    <mergeCell ref="DN165:ED165"/>
    <mergeCell ref="EE165:ES165"/>
    <mergeCell ref="ET165:FJ165"/>
    <mergeCell ref="A166:AO166"/>
    <mergeCell ref="AP166:AU166"/>
    <mergeCell ref="AV166:BK166"/>
    <mergeCell ref="BL166:CE166"/>
    <mergeCell ref="CF166:CV166"/>
    <mergeCell ref="A169:AO169"/>
    <mergeCell ref="AP169:AU169"/>
    <mergeCell ref="AV169:BK169"/>
    <mergeCell ref="BL169:CE169"/>
    <mergeCell ref="ET169:FJ169"/>
    <mergeCell ref="A170:AO170"/>
    <mergeCell ref="AP170:AU170"/>
    <mergeCell ref="AV170:BK170"/>
    <mergeCell ref="BL170:CE170"/>
    <mergeCell ref="CF170:CV170"/>
    <mergeCell ref="EE168:ES168"/>
    <mergeCell ref="ET168:FJ168"/>
    <mergeCell ref="CF169:CV169"/>
    <mergeCell ref="CW169:DM169"/>
    <mergeCell ref="DN169:ED169"/>
    <mergeCell ref="EE169:ES169"/>
    <mergeCell ref="CW167:DM167"/>
    <mergeCell ref="DN167:ED167"/>
    <mergeCell ref="EE167:ES167"/>
    <mergeCell ref="A168:AO168"/>
    <mergeCell ref="AP168:AU168"/>
    <mergeCell ref="AV168:BK168"/>
    <mergeCell ref="BL168:CE168"/>
    <mergeCell ref="CF168:CV168"/>
    <mergeCell ref="CW168:DM168"/>
    <mergeCell ref="DN168:ED168"/>
    <mergeCell ref="A171:AO171"/>
    <mergeCell ref="AP171:AU171"/>
    <mergeCell ref="AV171:BK171"/>
    <mergeCell ref="BL171:CE171"/>
    <mergeCell ref="ET171:FJ171"/>
    <mergeCell ref="A172:AO172"/>
    <mergeCell ref="AP172:AU172"/>
    <mergeCell ref="AV172:BK172"/>
    <mergeCell ref="BL172:CE172"/>
    <mergeCell ref="CF172:CV172"/>
    <mergeCell ref="CW170:DM170"/>
    <mergeCell ref="DN170:ED170"/>
    <mergeCell ref="EE170:ES170"/>
    <mergeCell ref="ET170:FJ170"/>
    <mergeCell ref="CF171:CV171"/>
    <mergeCell ref="CW171:DM171"/>
    <mergeCell ref="DN171:ED171"/>
    <mergeCell ref="EE171:ES171"/>
    <mergeCell ref="ET174:FJ174"/>
    <mergeCell ref="A174:AO174"/>
    <mergeCell ref="AP174:AU174"/>
    <mergeCell ref="AV174:BK174"/>
    <mergeCell ref="BL174:CE174"/>
    <mergeCell ref="CF174:CV174"/>
    <mergeCell ref="CW173:DM173"/>
    <mergeCell ref="DN173:ED173"/>
    <mergeCell ref="EE173:ES173"/>
    <mergeCell ref="CW174:DM174"/>
    <mergeCell ref="DN174:ED174"/>
    <mergeCell ref="EE174:ES174"/>
    <mergeCell ref="CW172:DM172"/>
    <mergeCell ref="DN172:ED172"/>
    <mergeCell ref="EE172:ES172"/>
    <mergeCell ref="ET172:FJ172"/>
    <mergeCell ref="A173:AO173"/>
    <mergeCell ref="AP173:AU173"/>
    <mergeCell ref="AV173:BK173"/>
    <mergeCell ref="BL173:CE173"/>
    <mergeCell ref="ET173:FJ173"/>
    <mergeCell ref="CF173:CV173"/>
    <mergeCell ref="AD182:AE182"/>
    <mergeCell ref="A182:B182"/>
    <mergeCell ref="C182:E182"/>
    <mergeCell ref="I182:X182"/>
    <mergeCell ref="Y182:AC182"/>
    <mergeCell ref="DC179:DP179"/>
    <mergeCell ref="DS179:ES179"/>
    <mergeCell ref="DC178:DP178"/>
    <mergeCell ref="DS178:ES178"/>
    <mergeCell ref="R180:AE180"/>
    <mergeCell ref="AH180:BH180"/>
    <mergeCell ref="N177:AE177"/>
    <mergeCell ref="AH177:BH177"/>
    <mergeCell ref="N178:AE178"/>
    <mergeCell ref="AH178:BH178"/>
    <mergeCell ref="R179:AE179"/>
    <mergeCell ref="AH179:BH179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</vt:lpstr>
      <vt:lpstr>Отчет об исполнении бюджета ГР</vt:lpstr>
      <vt:lpstr>'Отчет об исполнении бюджета ГР'!LAST_CELL</vt:lpstr>
      <vt:lpstr>Приложение!LAST_CELL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tetu-admin-to</dc:creator>
  <dc:description>POI HSSF rep:2.48.0.101</dc:description>
  <cp:lastModifiedBy>Админ</cp:lastModifiedBy>
  <dcterms:created xsi:type="dcterms:W3CDTF">2020-01-17T12:18:08Z</dcterms:created>
  <dcterms:modified xsi:type="dcterms:W3CDTF">2020-08-12T05:22:56Z</dcterms:modified>
</cp:coreProperties>
</file>