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tu-todk1\Desktop\Байрашево\"/>
    </mc:Choice>
  </mc:AlternateContent>
  <bookViews>
    <workbookView xWindow="360" yWindow="276" windowWidth="14940" windowHeight="9156" activeTab="1"/>
  </bookViews>
  <sheets>
    <sheet name="Приложение" sheetId="1" r:id="rId1"/>
    <sheet name="Отчет об исполнении бюджета ГР" sheetId="2" r:id="rId2"/>
  </sheets>
  <definedNames>
    <definedName name="LAST_CELL" localSheetId="1">'Отчет об исполнении бюджета ГР'!$FJ$193</definedName>
    <definedName name="LAST_CELL" localSheetId="0">Приложение!$M$112</definedName>
  </definedNames>
  <calcPr calcId="152511"/>
</workbook>
</file>

<file path=xl/calcChain.xml><?xml version="1.0" encoding="utf-8"?>
<calcChain xmlns="http://schemas.openxmlformats.org/spreadsheetml/2006/main">
  <c r="EE19" i="2" l="1"/>
  <c r="ET19" i="2"/>
  <c r="EE20" i="2"/>
  <c r="ET20" i="2" s="1"/>
  <c r="EE21" i="2"/>
  <c r="ET21" i="2"/>
  <c r="EE22" i="2"/>
  <c r="ET22" i="2" s="1"/>
  <c r="EE23" i="2"/>
  <c r="ET23" i="2"/>
  <c r="EE24" i="2"/>
  <c r="ET24" i="2" s="1"/>
  <c r="EE25" i="2"/>
  <c r="ET25" i="2"/>
  <c r="EE26" i="2"/>
  <c r="ET26" i="2" s="1"/>
  <c r="EE27" i="2"/>
  <c r="ET27" i="2"/>
  <c r="EE28" i="2"/>
  <c r="ET28" i="2" s="1"/>
  <c r="EE29" i="2"/>
  <c r="ET29" i="2"/>
  <c r="EE30" i="2"/>
  <c r="ET30" i="2" s="1"/>
  <c r="EE31" i="2"/>
  <c r="ET31" i="2"/>
  <c r="EE32" i="2"/>
  <c r="ET32" i="2" s="1"/>
  <c r="EE33" i="2"/>
  <c r="ET33" i="2"/>
  <c r="EE34" i="2"/>
  <c r="ET34" i="2" s="1"/>
  <c r="EE35" i="2"/>
  <c r="ET35" i="2"/>
  <c r="EE36" i="2"/>
  <c r="ET36" i="2" s="1"/>
  <c r="EE37" i="2"/>
  <c r="ET37" i="2"/>
  <c r="EE38" i="2"/>
  <c r="ET38" i="2" s="1"/>
  <c r="EE39" i="2"/>
  <c r="ET39" i="2"/>
  <c r="EE40" i="2"/>
  <c r="ET40" i="2" s="1"/>
  <c r="EE41" i="2"/>
  <c r="ET41" i="2"/>
  <c r="DX56" i="2"/>
  <c r="DX57" i="2"/>
  <c r="EX57" i="2" s="1"/>
  <c r="EK57" i="2"/>
  <c r="DX58" i="2"/>
  <c r="EK58" i="2"/>
  <c r="EX58" i="2"/>
  <c r="DX59" i="2"/>
  <c r="EK59" i="2"/>
  <c r="EX59" i="2"/>
  <c r="DX60" i="2"/>
  <c r="DX61" i="2"/>
  <c r="EX61" i="2" s="1"/>
  <c r="EK61" i="2"/>
  <c r="DX62" i="2"/>
  <c r="EK62" i="2"/>
  <c r="EX62" i="2"/>
  <c r="DX63" i="2"/>
  <c r="EK63" i="2"/>
  <c r="EX63" i="2"/>
  <c r="DX64" i="2"/>
  <c r="DX65" i="2"/>
  <c r="EX65" i="2" s="1"/>
  <c r="EK65" i="2"/>
  <c r="DX66" i="2"/>
  <c r="EK66" i="2"/>
  <c r="EX66" i="2"/>
  <c r="DX67" i="2"/>
  <c r="EK67" i="2"/>
  <c r="EX67" i="2"/>
  <c r="DX68" i="2"/>
  <c r="DX69" i="2"/>
  <c r="EX69" i="2" s="1"/>
  <c r="DX70" i="2"/>
  <c r="EK70" i="2"/>
  <c r="EX70" i="2"/>
  <c r="DX71" i="2"/>
  <c r="EK71" i="2"/>
  <c r="EX71" i="2"/>
  <c r="DX72" i="2"/>
  <c r="DX73" i="2"/>
  <c r="EX73" i="2" s="1"/>
  <c r="EK73" i="2"/>
  <c r="DX74" i="2"/>
  <c r="EK74" i="2"/>
  <c r="EX74" i="2"/>
  <c r="DX75" i="2"/>
  <c r="EK75" i="2"/>
  <c r="EX75" i="2"/>
  <c r="DX76" i="2"/>
  <c r="DX77" i="2"/>
  <c r="EX77" i="2" s="1"/>
  <c r="EK77" i="2"/>
  <c r="DX78" i="2"/>
  <c r="EK78" i="2"/>
  <c r="EX78" i="2"/>
  <c r="DX79" i="2"/>
  <c r="EK79" i="2"/>
  <c r="EX79" i="2"/>
  <c r="DX80" i="2"/>
  <c r="DX81" i="2"/>
  <c r="EX81" i="2" s="1"/>
  <c r="EK81" i="2"/>
  <c r="DX82" i="2"/>
  <c r="EK82" i="2"/>
  <c r="EX82" i="2"/>
  <c r="DX83" i="2"/>
  <c r="EK83" i="2"/>
  <c r="EX83" i="2"/>
  <c r="DX84" i="2"/>
  <c r="DX85" i="2"/>
  <c r="EX85" i="2" s="1"/>
  <c r="DX86" i="2"/>
  <c r="EK86" i="2"/>
  <c r="EX86" i="2"/>
  <c r="DX87" i="2"/>
  <c r="EK87" i="2"/>
  <c r="EX87" i="2"/>
  <c r="DX88" i="2"/>
  <c r="DX89" i="2"/>
  <c r="EX89" i="2" s="1"/>
  <c r="EK89" i="2"/>
  <c r="DX90" i="2"/>
  <c r="EK90" i="2"/>
  <c r="EX90" i="2"/>
  <c r="DX91" i="2"/>
  <c r="EK91" i="2"/>
  <c r="EX91" i="2"/>
  <c r="DX92" i="2"/>
  <c r="DX93" i="2"/>
  <c r="EX93" i="2" s="1"/>
  <c r="EK93" i="2"/>
  <c r="DX94" i="2"/>
  <c r="EK94" i="2"/>
  <c r="EX94" i="2"/>
  <c r="DX95" i="2"/>
  <c r="EK95" i="2"/>
  <c r="EX95" i="2"/>
  <c r="DX96" i="2"/>
  <c r="DX97" i="2"/>
  <c r="EX97" i="2" s="1"/>
  <c r="EK97" i="2"/>
  <c r="DX98" i="2"/>
  <c r="EK98" i="2"/>
  <c r="EX98" i="2"/>
  <c r="DX99" i="2"/>
  <c r="EK99" i="2"/>
  <c r="EX99" i="2"/>
  <c r="DX100" i="2"/>
  <c r="DX101" i="2"/>
  <c r="EX101" i="2" s="1"/>
  <c r="DX102" i="2"/>
  <c r="EK102" i="2"/>
  <c r="EX102" i="2"/>
  <c r="DX103" i="2"/>
  <c r="EK103" i="2"/>
  <c r="EX103" i="2"/>
  <c r="DX104" i="2"/>
  <c r="DX105" i="2"/>
  <c r="EX105" i="2" s="1"/>
  <c r="EK105" i="2"/>
  <c r="DX106" i="2"/>
  <c r="EK106" i="2"/>
  <c r="EX106" i="2"/>
  <c r="DX107" i="2"/>
  <c r="EK107" i="2"/>
  <c r="EX107" i="2"/>
  <c r="DX108" i="2"/>
  <c r="DX109" i="2"/>
  <c r="EX109" i="2" s="1"/>
  <c r="EK109" i="2"/>
  <c r="DX110" i="2"/>
  <c r="EK110" i="2"/>
  <c r="EX110" i="2"/>
  <c r="DX111" i="2"/>
  <c r="EK111" i="2"/>
  <c r="EX111" i="2"/>
  <c r="DX112" i="2"/>
  <c r="DX113" i="2"/>
  <c r="EX113" i="2" s="1"/>
  <c r="EK113" i="2"/>
  <c r="DX114" i="2"/>
  <c r="EK114" i="2"/>
  <c r="EX114" i="2"/>
  <c r="DX115" i="2"/>
  <c r="EK115" i="2"/>
  <c r="EX115" i="2"/>
  <c r="DX116" i="2"/>
  <c r="DX117" i="2"/>
  <c r="EX117" i="2" s="1"/>
  <c r="DX118" i="2"/>
  <c r="EK118" i="2"/>
  <c r="EX118" i="2"/>
  <c r="DX119" i="2"/>
  <c r="EK119" i="2"/>
  <c r="EX119" i="2"/>
  <c r="DX120" i="2"/>
  <c r="DX121" i="2"/>
  <c r="EX121" i="2" s="1"/>
  <c r="EK121" i="2"/>
  <c r="DX122" i="2"/>
  <c r="EK122" i="2"/>
  <c r="EX122" i="2"/>
  <c r="DX123" i="2"/>
  <c r="EK123" i="2"/>
  <c r="EX123" i="2"/>
  <c r="DX124" i="2"/>
  <c r="EK124" i="2" s="1"/>
  <c r="EX124" i="2"/>
  <c r="DX125" i="2"/>
  <c r="EX125" i="2" s="1"/>
  <c r="EK125" i="2"/>
  <c r="DX126" i="2"/>
  <c r="EK126" i="2"/>
  <c r="EX126" i="2"/>
  <c r="DX127" i="2"/>
  <c r="EK127" i="2"/>
  <c r="EX127" i="2"/>
  <c r="DX128" i="2"/>
  <c r="EK128" i="2" s="1"/>
  <c r="EX128" i="2"/>
  <c r="DX129" i="2"/>
  <c r="EX129" i="2" s="1"/>
  <c r="EK129" i="2"/>
  <c r="DX130" i="2"/>
  <c r="EX130" i="2" s="1"/>
  <c r="EK130" i="2"/>
  <c r="DX131" i="2"/>
  <c r="EK131" i="2"/>
  <c r="EX131" i="2"/>
  <c r="DX132" i="2"/>
  <c r="EK132" i="2" s="1"/>
  <c r="EX132" i="2"/>
  <c r="DX133" i="2"/>
  <c r="EX133" i="2" s="1"/>
  <c r="EK133" i="2"/>
  <c r="DX134" i="2"/>
  <c r="EK134" i="2"/>
  <c r="EX134" i="2"/>
  <c r="DX135" i="2"/>
  <c r="EK135" i="2"/>
  <c r="EX135" i="2"/>
  <c r="DX136" i="2"/>
  <c r="EK136" i="2" s="1"/>
  <c r="EX136" i="2"/>
  <c r="DX137" i="2"/>
  <c r="EX137" i="2" s="1"/>
  <c r="EK137" i="2"/>
  <c r="DX138" i="2"/>
  <c r="EX138" i="2" s="1"/>
  <c r="EK138" i="2"/>
  <c r="DX139" i="2"/>
  <c r="EK139" i="2"/>
  <c r="EX139" i="2"/>
  <c r="DX140" i="2"/>
  <c r="EK140" i="2" s="1"/>
  <c r="EX140" i="2"/>
  <c r="DX141" i="2"/>
  <c r="EX141" i="2" s="1"/>
  <c r="EK141" i="2"/>
  <c r="DX142" i="2"/>
  <c r="EK142" i="2"/>
  <c r="EX142" i="2"/>
  <c r="DX143" i="2"/>
  <c r="EK143" i="2"/>
  <c r="EX143" i="2"/>
  <c r="DX144" i="2"/>
  <c r="EK144" i="2" s="1"/>
  <c r="EX144" i="2"/>
  <c r="DX145" i="2"/>
  <c r="EX145" i="2" s="1"/>
  <c r="EK145" i="2"/>
  <c r="DX146" i="2"/>
  <c r="EX146" i="2" s="1"/>
  <c r="EK146" i="2"/>
  <c r="DX147" i="2"/>
  <c r="EK147" i="2"/>
  <c r="EX147" i="2"/>
  <c r="DX148" i="2"/>
  <c r="EK148" i="2" s="1"/>
  <c r="EX148" i="2"/>
  <c r="DX149" i="2"/>
  <c r="EX149" i="2" s="1"/>
  <c r="EK149" i="2"/>
  <c r="DX150" i="2"/>
  <c r="EK150" i="2"/>
  <c r="EX150" i="2"/>
  <c r="DX151" i="2"/>
  <c r="EK151" i="2"/>
  <c r="EX151" i="2"/>
  <c r="DX152" i="2"/>
  <c r="EK152" i="2" s="1"/>
  <c r="EX152" i="2"/>
  <c r="DX153" i="2"/>
  <c r="EX153" i="2" s="1"/>
  <c r="EK153" i="2"/>
  <c r="DX154" i="2"/>
  <c r="EX154" i="2" s="1"/>
  <c r="EK154" i="2"/>
  <c r="DX155" i="2"/>
  <c r="EK155" i="2"/>
  <c r="EX155" i="2"/>
  <c r="DX156" i="2"/>
  <c r="EK156" i="2" s="1"/>
  <c r="EX156" i="2"/>
  <c r="DX157" i="2"/>
  <c r="EX157" i="2" s="1"/>
  <c r="EK157" i="2"/>
  <c r="DX158" i="2"/>
  <c r="EE170" i="2"/>
  <c r="ET170" i="2"/>
  <c r="EE171" i="2"/>
  <c r="ET171" i="2"/>
  <c r="EE172" i="2"/>
  <c r="ET172" i="2"/>
  <c r="EE173" i="2"/>
  <c r="ET173" i="2"/>
  <c r="EE174" i="2"/>
  <c r="ET174" i="2"/>
  <c r="EE175" i="2"/>
  <c r="ET175" i="2"/>
  <c r="EE176" i="2"/>
  <c r="EE177" i="2"/>
  <c r="EE178" i="2"/>
  <c r="EE179" i="2"/>
  <c r="EE180" i="2"/>
  <c r="EE181" i="2"/>
  <c r="EE182" i="2"/>
  <c r="EE183" i="2"/>
  <c r="EE184" i="2"/>
  <c r="J11" i="1"/>
  <c r="K11" i="1" s="1"/>
  <c r="L11" i="1"/>
  <c r="J12" i="1"/>
  <c r="K12" i="1" s="1"/>
  <c r="L12" i="1"/>
  <c r="M12" i="1"/>
  <c r="J13" i="1"/>
  <c r="K13" i="1" s="1"/>
  <c r="L13" i="1"/>
  <c r="M13" i="1"/>
  <c r="J14" i="1"/>
  <c r="K14" i="1" s="1"/>
  <c r="J15" i="1"/>
  <c r="K15" i="1" s="1"/>
  <c r="L15" i="1"/>
  <c r="J16" i="1"/>
  <c r="K16" i="1" s="1"/>
  <c r="L16" i="1"/>
  <c r="M16" i="1"/>
  <c r="J17" i="1"/>
  <c r="K17" i="1" s="1"/>
  <c r="L17" i="1"/>
  <c r="M17" i="1"/>
  <c r="J18" i="1"/>
  <c r="K18" i="1" s="1"/>
  <c r="J19" i="1"/>
  <c r="K19" i="1" s="1"/>
  <c r="L19" i="1"/>
  <c r="J20" i="1"/>
  <c r="K20" i="1" s="1"/>
  <c r="L20" i="1"/>
  <c r="M20" i="1"/>
  <c r="J21" i="1"/>
  <c r="K21" i="1" s="1"/>
  <c r="L21" i="1"/>
  <c r="M21" i="1"/>
  <c r="J22" i="1"/>
  <c r="K22" i="1" s="1"/>
  <c r="J23" i="1"/>
  <c r="K23" i="1" s="1"/>
  <c r="L23" i="1"/>
  <c r="J24" i="1"/>
  <c r="K24" i="1" s="1"/>
  <c r="L24" i="1"/>
  <c r="M24" i="1"/>
  <c r="J25" i="1"/>
  <c r="K25" i="1" s="1"/>
  <c r="L25" i="1"/>
  <c r="M25" i="1"/>
  <c r="J26" i="1"/>
  <c r="K26" i="1" s="1"/>
  <c r="J27" i="1"/>
  <c r="K27" i="1" s="1"/>
  <c r="L27" i="1"/>
  <c r="J28" i="1"/>
  <c r="K28" i="1" s="1"/>
  <c r="L28" i="1"/>
  <c r="M28" i="1"/>
  <c r="J29" i="1"/>
  <c r="K29" i="1" s="1"/>
  <c r="L29" i="1"/>
  <c r="M29" i="1"/>
  <c r="J30" i="1"/>
  <c r="K30" i="1" s="1"/>
  <c r="J31" i="1"/>
  <c r="K31" i="1" s="1"/>
  <c r="L31" i="1"/>
  <c r="J32" i="1"/>
  <c r="K32" i="1" s="1"/>
  <c r="L32" i="1"/>
  <c r="M32" i="1"/>
  <c r="J33" i="1"/>
  <c r="K33" i="1"/>
  <c r="L33" i="1"/>
  <c r="M33" i="1"/>
  <c r="J34" i="1"/>
  <c r="K34" i="1"/>
  <c r="L34" i="1"/>
  <c r="M34" i="1"/>
  <c r="J35" i="1"/>
  <c r="K35" i="1"/>
  <c r="L35" i="1"/>
  <c r="M35" i="1"/>
  <c r="J36" i="1"/>
  <c r="K36" i="1"/>
  <c r="L36" i="1"/>
  <c r="M36" i="1"/>
  <c r="J37" i="1"/>
  <c r="K37" i="1"/>
  <c r="L37" i="1"/>
  <c r="M37" i="1"/>
  <c r="J38" i="1"/>
  <c r="K38" i="1"/>
  <c r="L38" i="1"/>
  <c r="M38" i="1"/>
  <c r="J39" i="1"/>
  <c r="K39" i="1"/>
  <c r="L39" i="1"/>
  <c r="M39" i="1"/>
  <c r="J40" i="1"/>
  <c r="K40" i="1"/>
  <c r="L40" i="1"/>
  <c r="M40" i="1"/>
  <c r="J41" i="1"/>
  <c r="K41" i="1"/>
  <c r="L41" i="1"/>
  <c r="M41" i="1"/>
  <c r="J42" i="1"/>
  <c r="K42" i="1"/>
  <c r="L42" i="1"/>
  <c r="M42" i="1"/>
  <c r="J43" i="1"/>
  <c r="K43" i="1"/>
  <c r="L43" i="1"/>
  <c r="M43" i="1"/>
  <c r="J44" i="1"/>
  <c r="K44" i="1"/>
  <c r="L44" i="1"/>
  <c r="M44" i="1"/>
  <c r="J45" i="1"/>
  <c r="K45" i="1"/>
  <c r="L45" i="1"/>
  <c r="M45" i="1"/>
  <c r="J46" i="1"/>
  <c r="K46" i="1"/>
  <c r="L46" i="1"/>
  <c r="M46" i="1"/>
  <c r="J47" i="1"/>
  <c r="K47" i="1"/>
  <c r="L47" i="1"/>
  <c r="M47" i="1"/>
  <c r="J48" i="1"/>
  <c r="K48" i="1"/>
  <c r="L48" i="1"/>
  <c r="M48" i="1"/>
  <c r="J49" i="1"/>
  <c r="K49" i="1"/>
  <c r="L49" i="1"/>
  <c r="M49" i="1"/>
  <c r="J50" i="1"/>
  <c r="K50" i="1"/>
  <c r="L50" i="1"/>
  <c r="M50" i="1"/>
  <c r="J51" i="1"/>
  <c r="K51" i="1"/>
  <c r="L51" i="1"/>
  <c r="M51" i="1"/>
  <c r="J52" i="1"/>
  <c r="K52" i="1"/>
  <c r="L52" i="1"/>
  <c r="M52" i="1"/>
  <c r="J53" i="1"/>
  <c r="K53" i="1"/>
  <c r="L53" i="1"/>
  <c r="M53" i="1"/>
  <c r="J54" i="1"/>
  <c r="K54" i="1"/>
  <c r="L54" i="1"/>
  <c r="M54" i="1"/>
  <c r="J55" i="1"/>
  <c r="K55" i="1"/>
  <c r="L55" i="1"/>
  <c r="M55" i="1"/>
  <c r="J56" i="1"/>
  <c r="K56" i="1"/>
  <c r="L56" i="1"/>
  <c r="M56" i="1"/>
  <c r="J57" i="1"/>
  <c r="K57" i="1"/>
  <c r="L57" i="1"/>
  <c r="M57" i="1"/>
  <c r="J58" i="1"/>
  <c r="K58" i="1"/>
  <c r="L58" i="1"/>
  <c r="M58" i="1"/>
  <c r="J59" i="1"/>
  <c r="K59" i="1"/>
  <c r="L59" i="1"/>
  <c r="M59" i="1"/>
  <c r="J60" i="1"/>
  <c r="K60" i="1"/>
  <c r="L60" i="1"/>
  <c r="M60" i="1"/>
  <c r="J61" i="1"/>
  <c r="K61" i="1"/>
  <c r="L61" i="1"/>
  <c r="M61" i="1"/>
  <c r="J62" i="1"/>
  <c r="K62" i="1"/>
  <c r="L62" i="1"/>
  <c r="M62" i="1"/>
  <c r="J63" i="1"/>
  <c r="K63" i="1"/>
  <c r="L63" i="1"/>
  <c r="M63" i="1"/>
  <c r="J64" i="1"/>
  <c r="K64" i="1"/>
  <c r="L64" i="1"/>
  <c r="M64" i="1"/>
  <c r="J65" i="1"/>
  <c r="K65" i="1"/>
  <c r="L65" i="1"/>
  <c r="M65" i="1"/>
  <c r="J66" i="1"/>
  <c r="K66" i="1"/>
  <c r="L66" i="1"/>
  <c r="M66" i="1"/>
  <c r="J67" i="1"/>
  <c r="K67" i="1"/>
  <c r="L67" i="1"/>
  <c r="M67" i="1"/>
  <c r="J68" i="1"/>
  <c r="K68" i="1"/>
  <c r="L68" i="1"/>
  <c r="M68" i="1"/>
  <c r="J69" i="1"/>
  <c r="K69" i="1"/>
  <c r="L69" i="1"/>
  <c r="M69" i="1"/>
  <c r="J70" i="1"/>
  <c r="K70" i="1"/>
  <c r="L70" i="1"/>
  <c r="M70" i="1"/>
  <c r="J71" i="1"/>
  <c r="K71" i="1"/>
  <c r="L71" i="1"/>
  <c r="M71" i="1"/>
  <c r="J72" i="1"/>
  <c r="K72" i="1"/>
  <c r="L72" i="1"/>
  <c r="M72" i="1"/>
  <c r="J73" i="1"/>
  <c r="K73" i="1"/>
  <c r="L73" i="1"/>
  <c r="M73" i="1"/>
  <c r="J74" i="1"/>
  <c r="K74" i="1"/>
  <c r="L74" i="1"/>
  <c r="M74" i="1"/>
  <c r="J75" i="1"/>
  <c r="K75" i="1"/>
  <c r="L75" i="1"/>
  <c r="M75" i="1"/>
  <c r="J76" i="1"/>
  <c r="K76" i="1"/>
  <c r="L76" i="1"/>
  <c r="M76" i="1"/>
  <c r="J77" i="1"/>
  <c r="K77" i="1"/>
  <c r="L77" i="1"/>
  <c r="M77" i="1"/>
  <c r="J78" i="1"/>
  <c r="K78" i="1"/>
  <c r="L78" i="1"/>
  <c r="M78" i="1"/>
  <c r="J79" i="1"/>
  <c r="K79" i="1"/>
  <c r="L79" i="1"/>
  <c r="M79" i="1"/>
  <c r="J80" i="1"/>
  <c r="K80" i="1"/>
  <c r="L80" i="1"/>
  <c r="M80" i="1"/>
  <c r="J81" i="1"/>
  <c r="K81" i="1"/>
  <c r="L81" i="1"/>
  <c r="M81" i="1"/>
  <c r="J82" i="1"/>
  <c r="K82" i="1"/>
  <c r="L82" i="1"/>
  <c r="M82" i="1"/>
  <c r="J83" i="1"/>
  <c r="K83" i="1"/>
  <c r="L83" i="1"/>
  <c r="M83" i="1"/>
  <c r="J84" i="1"/>
  <c r="K84" i="1"/>
  <c r="L84" i="1"/>
  <c r="M84" i="1"/>
  <c r="J85" i="1"/>
  <c r="K85" i="1"/>
  <c r="L85" i="1"/>
  <c r="M85" i="1"/>
  <c r="J86" i="1"/>
  <c r="K86" i="1"/>
  <c r="L86" i="1"/>
  <c r="M86" i="1"/>
  <c r="J87" i="1"/>
  <c r="K87" i="1"/>
  <c r="L87" i="1"/>
  <c r="M87" i="1"/>
  <c r="J88" i="1"/>
  <c r="K88" i="1"/>
  <c r="L88" i="1"/>
  <c r="M88" i="1"/>
  <c r="J89" i="1"/>
  <c r="K89" i="1"/>
  <c r="L89" i="1"/>
  <c r="M89" i="1"/>
  <c r="J90" i="1"/>
  <c r="K90" i="1"/>
  <c r="L90" i="1"/>
  <c r="M90" i="1"/>
  <c r="J91" i="1"/>
  <c r="K91" i="1"/>
  <c r="L91" i="1"/>
  <c r="M91" i="1"/>
  <c r="J92" i="1"/>
  <c r="K92" i="1"/>
  <c r="L92" i="1"/>
  <c r="M92" i="1"/>
  <c r="J93" i="1"/>
  <c r="K93" i="1"/>
  <c r="L93" i="1"/>
  <c r="M93" i="1"/>
  <c r="J94" i="1"/>
  <c r="K94" i="1"/>
  <c r="L94" i="1"/>
  <c r="M94" i="1"/>
  <c r="J95" i="1"/>
  <c r="K95" i="1"/>
  <c r="L95" i="1"/>
  <c r="M95" i="1"/>
  <c r="J96" i="1"/>
  <c r="K96" i="1"/>
  <c r="L96" i="1"/>
  <c r="M96" i="1"/>
  <c r="J97" i="1"/>
  <c r="K97" i="1"/>
  <c r="L97" i="1"/>
  <c r="M97" i="1"/>
  <c r="J98" i="1"/>
  <c r="K98" i="1"/>
  <c r="L98" i="1"/>
  <c r="M98" i="1"/>
  <c r="J99" i="1"/>
  <c r="K99" i="1"/>
  <c r="L99" i="1"/>
  <c r="M99" i="1"/>
  <c r="J100" i="1"/>
  <c r="K100" i="1"/>
  <c r="L100" i="1"/>
  <c r="M100" i="1"/>
  <c r="J101" i="1"/>
  <c r="K101" i="1"/>
  <c r="L101" i="1"/>
  <c r="M101" i="1"/>
  <c r="J102" i="1"/>
  <c r="K102" i="1"/>
  <c r="L102" i="1"/>
  <c r="M102" i="1"/>
  <c r="J103" i="1"/>
  <c r="K103" i="1"/>
  <c r="L103" i="1"/>
  <c r="M103" i="1"/>
  <c r="J104" i="1"/>
  <c r="K104" i="1"/>
  <c r="L104" i="1"/>
  <c r="M104" i="1"/>
  <c r="J105" i="1"/>
  <c r="K105" i="1"/>
  <c r="L105" i="1"/>
  <c r="M105" i="1"/>
  <c r="J106" i="1"/>
  <c r="K106" i="1"/>
  <c r="L106" i="1"/>
  <c r="M106" i="1"/>
  <c r="J107" i="1"/>
  <c r="K107" i="1"/>
  <c r="L107" i="1"/>
  <c r="M107" i="1"/>
  <c r="J108" i="1"/>
  <c r="K108" i="1"/>
  <c r="L108" i="1"/>
  <c r="M108" i="1"/>
  <c r="J109" i="1"/>
  <c r="K109" i="1"/>
  <c r="L109" i="1"/>
  <c r="M109" i="1"/>
  <c r="J110" i="1"/>
  <c r="K110" i="1"/>
  <c r="L110" i="1"/>
  <c r="M110" i="1"/>
  <c r="J111" i="1"/>
  <c r="K111" i="1"/>
  <c r="L111" i="1"/>
  <c r="M111" i="1"/>
  <c r="J112" i="1"/>
  <c r="K112" i="1"/>
  <c r="L112" i="1"/>
  <c r="M112" i="1"/>
  <c r="J113" i="1"/>
  <c r="EX120" i="2" l="1"/>
  <c r="EK120" i="2"/>
  <c r="EX88" i="2"/>
  <c r="EK88" i="2"/>
  <c r="EX72" i="2"/>
  <c r="EK72" i="2"/>
  <c r="EX56" i="2"/>
  <c r="EK56" i="2"/>
  <c r="EX100" i="2"/>
  <c r="EK100" i="2"/>
  <c r="M30" i="1"/>
  <c r="M22" i="1"/>
  <c r="M18" i="1"/>
  <c r="EX112" i="2"/>
  <c r="EK112" i="2"/>
  <c r="EX104" i="2"/>
  <c r="EK104" i="2"/>
  <c r="EX116" i="2"/>
  <c r="EK116" i="2"/>
  <c r="EX84" i="2"/>
  <c r="EK84" i="2"/>
  <c r="EX68" i="2"/>
  <c r="EK68" i="2"/>
  <c r="M26" i="1"/>
  <c r="M14" i="1"/>
  <c r="EX96" i="2"/>
  <c r="EK96" i="2"/>
  <c r="EX80" i="2"/>
  <c r="EK80" i="2"/>
  <c r="EX64" i="2"/>
  <c r="EK64" i="2"/>
  <c r="M31" i="1"/>
  <c r="L30" i="1"/>
  <c r="M27" i="1"/>
  <c r="L26" i="1"/>
  <c r="M23" i="1"/>
  <c r="L22" i="1"/>
  <c r="M19" i="1"/>
  <c r="L18" i="1"/>
  <c r="M15" i="1"/>
  <c r="L14" i="1"/>
  <c r="M11" i="1"/>
  <c r="EK117" i="2"/>
  <c r="EX108" i="2"/>
  <c r="EK108" i="2"/>
  <c r="EK101" i="2"/>
  <c r="EX92" i="2"/>
  <c r="EK92" i="2"/>
  <c r="EK85" i="2"/>
  <c r="EX76" i="2"/>
  <c r="EK76" i="2"/>
  <c r="EK69" i="2"/>
  <c r="EX60" i="2"/>
  <c r="EK60" i="2"/>
</calcChain>
</file>

<file path=xl/sharedStrings.xml><?xml version="1.0" encoding="utf-8"?>
<sst xmlns="http://schemas.openxmlformats.org/spreadsheetml/2006/main" count="487" uniqueCount="269">
  <si>
    <t>ПРИЛОЖЕНИЕ К ОТЧЕТУ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</si>
  <si>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</si>
  <si>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</si>
  <si>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</si>
  <si>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2. Расходы бюджета</t>
  </si>
  <si>
    <t>Наименование показателя</t>
  </si>
  <si>
    <t>Код стро- ки</t>
  </si>
  <si>
    <t>Код расхода
по бюджетной
классификации</t>
  </si>
  <si>
    <t>Утвержденные
бюджетные
назначения</t>
  </si>
  <si>
    <t>Лимиты
бюджетных
обязательств</t>
  </si>
  <si>
    <t>Принятые
неоплаченные БО</t>
  </si>
  <si>
    <t>Исполнено через финансовые органы</t>
  </si>
  <si>
    <t>Свободный остаток по лимитам БО</t>
  </si>
  <si>
    <t>Неисполненные назначения</t>
  </si>
  <si>
    <t>через
финансовые
органы</t>
  </si>
  <si>
    <t>через
банковские
счета</t>
  </si>
  <si>
    <t>некассовые
операции</t>
  </si>
  <si>
    <t>итого</t>
  </si>
  <si>
    <t>по ассигнованиям</t>
  </si>
  <si>
    <t>по лимитам бюджетных обязательств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</si>
  <si>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</si>
  <si>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</si>
  <si>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</si>
  <si>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</si>
  <si>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</si>
  <si>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</si>
  <si>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</si>
  <si>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</si>
  <si>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</si>
  <si>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</si>
  <si>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</si>
  <si>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</si>
  <si>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</si>
  <si>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Расходы бюджета - всего</t>
  </si>
  <si>
    <t>200</t>
  </si>
  <si>
    <t xml:space="preserve">     в том числе:</t>
  </si>
  <si>
    <t>90401029900002030121211 00000 301 П211099</t>
  </si>
  <si>
    <t>90401029900002030121211 02160 301 П211099</t>
  </si>
  <si>
    <t>90401029900002030121211 11101 301 П211099</t>
  </si>
  <si>
    <t>90401029900002030121211 12100 301 П211099</t>
  </si>
  <si>
    <t>90401029900002030121211 12102 301 П211099</t>
  </si>
  <si>
    <t>90401029900002030121211 1259А 301 П211099</t>
  </si>
  <si>
    <t>90401029900002030121211 1259Б 301 П211099</t>
  </si>
  <si>
    <t>90401029900002030121211 13110 301 П211099</t>
  </si>
  <si>
    <t>90401029900002030121211 13910 301 П211099</t>
  </si>
  <si>
    <t>90401029900002030121211 99997 309 П211099</t>
  </si>
  <si>
    <t>90401029900002030121266 00000 301 П266099</t>
  </si>
  <si>
    <t>90401029900002030129213 00000 301 П213099</t>
  </si>
  <si>
    <t>90401029900002030129213 02160 301 П213099</t>
  </si>
  <si>
    <t>90401029900002030129213 11101 301 П213099</t>
  </si>
  <si>
    <t>90401029900002030129213 12100 301 П213099</t>
  </si>
  <si>
    <t>90401029900002030129213 12102 301 П213099</t>
  </si>
  <si>
    <t>90401029900002030129213 1259А 301 П213099</t>
  </si>
  <si>
    <t>90401029900002030129213 1259Б 301 П213099</t>
  </si>
  <si>
    <t>90401029900002030129213 13110 301 П213099</t>
  </si>
  <si>
    <t>90401029900002030129213 99997 309 П213099</t>
  </si>
  <si>
    <t>90401049900002040121211 00000 301 П211099</t>
  </si>
  <si>
    <t>90401049900002040121211 02160 301 П211099</t>
  </si>
  <si>
    <t>90401049900002040121211 1259А 301 П211099</t>
  </si>
  <si>
    <t>90401049900002040121211 13110 301 П211099</t>
  </si>
  <si>
    <t>90401049900002040121211 13999 301 П211099</t>
  </si>
  <si>
    <t>90401049900002040121211 81000 301 П211099</t>
  </si>
  <si>
    <t>90401049900002040121211 99997 309 П211099</t>
  </si>
  <si>
    <t>90401049900002040121266 13110 301 П266099</t>
  </si>
  <si>
    <t>90401049900002040129213 02160 301 П213099</t>
  </si>
  <si>
    <t>90401049900002040129213 1259А 301 П213099</t>
  </si>
  <si>
    <t>90401049900002040129213 13110 301 П213099</t>
  </si>
  <si>
    <t>90401049900002040129213 13999 301 П213099</t>
  </si>
  <si>
    <t>90401049900002040244221 81000 301 П221099</t>
  </si>
  <si>
    <t>90401049900002040244222 13999 301 П222001</t>
  </si>
  <si>
    <t>90401049900002040244223 00000 301 П223017</t>
  </si>
  <si>
    <t>90401049900002040244223 81000 301 П223017</t>
  </si>
  <si>
    <t>90401049900002040244225 00000 301 П225005</t>
  </si>
  <si>
    <t>90401049900002040244225 13110 301 П225005</t>
  </si>
  <si>
    <t>90401049900002040244225 90211 301 П225012</t>
  </si>
  <si>
    <t>90401049900002040244226 00000 301 П226001</t>
  </si>
  <si>
    <t>90401049900002040244226 13110 301 П226098</t>
  </si>
  <si>
    <t>90401049900002040244227 90210 301 П227002</t>
  </si>
  <si>
    <t>90401049900002040244343 90210 301 П343003</t>
  </si>
  <si>
    <t>90401049900002040244343 90211 301 П343003</t>
  </si>
  <si>
    <t>90401049900002040244346 13110 301 Н346099</t>
  </si>
  <si>
    <t>90401049900002040247223 00000 301 П223001</t>
  </si>
  <si>
    <t>90401049900002040247223 00000 301 П223002</t>
  </si>
  <si>
    <t>90401049900002040852291 90210 301 П291015</t>
  </si>
  <si>
    <t>90401049900002040852291 90215 301 П291015</t>
  </si>
  <si>
    <t>90401049900002040853291 00000 301 П291004</t>
  </si>
  <si>
    <t>90401049900002040853292 00000 301 П292099</t>
  </si>
  <si>
    <t>90401069900025600540251 00000 301 П251099</t>
  </si>
  <si>
    <t>90401139900002950851291 00000 301 П291001</t>
  </si>
  <si>
    <t>90401139900002950851291 13110 301 П291014</t>
  </si>
  <si>
    <t>90401139900002950851291 13310 301 П291001</t>
  </si>
  <si>
    <t>90401139900092350244310 99997 309 Н310099</t>
  </si>
  <si>
    <t>90401139900092410244227 00000 301 П227001</t>
  </si>
  <si>
    <t>90401139900092410244227 13910 301 П227001</t>
  </si>
  <si>
    <t>90401139900097080244226 13110 301 П226031</t>
  </si>
  <si>
    <t>90402039900051180121211 03365 100 П211099</t>
  </si>
  <si>
    <t>90402039900051180129213 03365 100 П213099</t>
  </si>
  <si>
    <t>90402039900051180244225 03365 100 П225004</t>
  </si>
  <si>
    <t>90402039900051180244346 03365 100 П346017</t>
  </si>
  <si>
    <t>90404099900078020244225 00022 311 Н225009</t>
  </si>
  <si>
    <t>90404099900078020244225 88881 311 Н225009</t>
  </si>
  <si>
    <t>904050314704L5760244225 12730 201 Н225009</t>
  </si>
  <si>
    <t>904050314704L5760244225 12731 100 Н225009</t>
  </si>
  <si>
    <t>904050314704L5760244225 80006 301 Н225009</t>
  </si>
  <si>
    <t>904050314704L5760244310 12730 201 Н310099</t>
  </si>
  <si>
    <t>904050314704L5760244310 12731 100 Н310099</t>
  </si>
  <si>
    <t>904050314704L5760244310 80006 301 Н310099</t>
  </si>
  <si>
    <t>90405039900078010244225 00000 301 П225003</t>
  </si>
  <si>
    <t>90405039900078010244225 13310 301 П225003</t>
  </si>
  <si>
    <t>90405039900078010244346 00000 301 Н346099</t>
  </si>
  <si>
    <t>90405039900078010244346 12103 301 Н346099</t>
  </si>
  <si>
    <t>90405039900078010244346 13310 301 Н346099</t>
  </si>
  <si>
    <t>90405039900078010247223 00000 301 П223001</t>
  </si>
  <si>
    <t>90405039900078010247223 13110 301 П223001</t>
  </si>
  <si>
    <t>90405039900078040244223 00000 301 П223017</t>
  </si>
  <si>
    <t>90405039900078040244223 13310 301 П223017</t>
  </si>
  <si>
    <t>90405039900078040244225 00022 311 Н225009</t>
  </si>
  <si>
    <t>90405039900078040244225 88881 311 Н225009</t>
  </si>
  <si>
    <t>90405039900078040853291 00000 301 П291004</t>
  </si>
  <si>
    <t>90405039900078050244225 00022 311 П225098</t>
  </si>
  <si>
    <t>90405039900078050244225 88881 311 П225098</t>
  </si>
  <si>
    <t>90405039900078050244225 90270 301 П225002</t>
  </si>
  <si>
    <t>90405039900078050244225 99996 309 Н225009</t>
  </si>
  <si>
    <t>90405039900078050244227 90270 301 П227002</t>
  </si>
  <si>
    <t>90405039900078050244310 00000 301 Н310099</t>
  </si>
  <si>
    <t>90405039900078050244310 99996 309 Н310099</t>
  </si>
  <si>
    <t>90405039900078050244343 90270 301 П343001</t>
  </si>
  <si>
    <t>90405039900078050244343 90271 301 П343001</t>
  </si>
  <si>
    <t>90405039900078050244343 99996 309 П343001</t>
  </si>
  <si>
    <t>90405039900078050244344 99997 309 Н344099</t>
  </si>
  <si>
    <t>90405039900078050244346 12103 301 Н346099</t>
  </si>
  <si>
    <t>90405039900078050244346 13110 301 Н346099</t>
  </si>
  <si>
    <t>90405039900078050244346 99997 309 Н346099</t>
  </si>
  <si>
    <t>90405039900078050852291 90270 301 П291015</t>
  </si>
  <si>
    <t>90405039900078050852291 90275 301 П291015</t>
  </si>
  <si>
    <t>90414039900025600540251 99997 309 П251099</t>
  </si>
  <si>
    <t>Результат исполнения бюджета
(дефицит / профицит)</t>
  </si>
  <si>
    <t>450</t>
  </si>
  <si>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</si>
  <si>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</si>
  <si>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</si>
  <si>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</si>
  <si>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</si>
  <si>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</si>
  <si>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</si>
  <si>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</si>
  <si>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</si>
  <si>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</si>
  <si>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</si>
  <si>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</si>
  <si>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</si>
  <si>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01.01.2023 г.</t>
  </si>
  <si>
    <t>28.02.2024</t>
  </si>
  <si>
    <t>noname</t>
  </si>
  <si>
    <t>бюджет Байрашевского сельского поселения Тетюшского муниципального района Республики Татарстан</t>
  </si>
  <si>
    <t>1. Доходы бюджета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</si>
  <si>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</si>
  <si>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</si>
  <si>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</si>
  <si>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</si>
  <si>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через      финансовые      органы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</si>
  <si>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</si>
  <si>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</si>
  <si>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</si>
  <si>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</si>
  <si>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</si>
  <si>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</si>
  <si>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</si>
  <si>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</si>
  <si>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</si>
  <si>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</si>
  <si>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18210102030011000000111</t>
  </si>
  <si>
    <t>Единый сельскохозяйственный налог</t>
  </si>
  <si>
    <t>18210503010010000000111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</si>
  <si>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</si>
  <si>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</si>
  <si>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</si>
  <si>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</si>
  <si>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</si>
  <si>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</si>
  <si>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</si>
  <si>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18210601030102100000111</t>
  </si>
  <si>
    <t>Земельный налог с организаций, обладающих земельным участком, расположенным в границах сельских поселений</t>
  </si>
  <si>
    <t>18210606033100000000111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</si>
  <si>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</si>
  <si>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18210606033101000000111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</si>
  <si>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</si>
  <si>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18210606033102100000111</t>
  </si>
  <si>
    <t>Земельный налог с физических лиц, обладающих земельным участком, расположенным в границах сельских поселений</t>
  </si>
  <si>
    <t>18210606043100000000111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</si>
  <si>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</si>
  <si>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18210606043101000000111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</si>
  <si>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</si>
  <si>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18210606043102100000111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</si>
  <si>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</si>
  <si>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56711402053100000000446</t>
  </si>
  <si>
    <t>Средства самообложения граждан, зачисляемые в бюджеты сельских поселений</t>
  </si>
  <si>
    <t>59211714030100000000155</t>
  </si>
  <si>
    <t>Дотации бюджетам сельских поселений на выравнивание бюджетной обеспеченности из бюджетов муниципальных районов</t>
  </si>
  <si>
    <t>59220216001100000000151</t>
  </si>
  <si>
    <t>Субсидии бюджетам сельских поселений на обеспечение комплексного развития сельских территорий</t>
  </si>
  <si>
    <t>59220225576100000000151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</si>
  <si>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</si>
  <si>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59220235118100000000151</t>
  </si>
  <si>
    <t>Прочие межбюджетные трансферты, передаваемые бюджетам сельских поселений</t>
  </si>
  <si>
    <t>59220249999100000000151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</si>
  <si>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</si>
  <si>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</si>
  <si>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</si>
  <si>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</si>
  <si>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</si>
  <si>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</si>
  <si>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</si>
  <si>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</si>
  <si>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Заработная плата</t>
  </si>
  <si>
    <t>Социальные пособия и компенсации персоналу в денежной форме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</si>
  <si>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</si>
  <si>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</si>
  <si>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</si>
  <si>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</si>
  <si>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</si>
  <si>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</si>
  <si>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</si>
  <si>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</si>
  <si>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</si>
  <si>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</si>
  <si>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</si>
  <si>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Перечисления другим бюджетам бюджетной системы Российской Федерации</t>
  </si>
  <si>
    <t>Увеличение стоимости основных средств</t>
  </si>
  <si>
    <t>Увеличение стоимости строительных материалов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</si>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</sst>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0_р_."/>
    <numFmt numFmtId="173" formatCode="?"/>
  </numFmts>
  <fonts count="9" x14ac:knownFonts="1">
    <font>
      <sz val="10"/>
      <name val="Arial"/>
    </font>
    <font>
      <b/>
      <sz val="10"/>
      <name val="Arial Cyr"/>
    </font>
    <font>
      <sz val="8"/>
      <name val="Arial Cyr"/>
    </font>
    <font>
      <sz val="10"/>
      <name val="Arial Cyr"/>
    </font>
    <font>
      <b/>
      <sz val="10"/>
      <name val="Arial"/>
    </font>
    <font>
      <sz val="8"/>
      <name val="Arial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/>
    <xf numFmtId="49" fontId="2" fillId="0" borderId="1" xfId="0" applyNumberFormat="1" applyFont="1" applyBorder="1" applyAlignment="1" applyProtection="1">
      <alignment horizontal="center"/>
    </xf>
    <xf numFmtId="172" fontId="2" fillId="0" borderId="1" xfId="0" applyNumberFormat="1" applyFont="1" applyBorder="1" applyAlignment="1" applyProtection="1"/>
    <xf numFmtId="49" fontId="2" fillId="0" borderId="1" xfId="0" applyNumberFormat="1" applyFont="1" applyBorder="1" applyAlignment="1" applyProtection="1">
      <alignment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 wrapText="1"/>
    </xf>
    <xf numFmtId="49" fontId="5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8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vertical="top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vertical="center"/>
    </xf>
    <xf numFmtId="49" fontId="5" fillId="0" borderId="8" xfId="0" applyNumberFormat="1" applyFont="1" applyBorder="1" applyAlignment="1" applyProtection="1">
      <alignment horizontal="center"/>
    </xf>
    <xf numFmtId="49" fontId="5" fillId="0" borderId="9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/>
    </xf>
    <xf numFmtId="49" fontId="5" fillId="0" borderId="11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12" xfId="0" applyNumberFormat="1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center"/>
    </xf>
    <xf numFmtId="49" fontId="5" fillId="0" borderId="6" xfId="0" applyNumberFormat="1" applyFont="1" applyBorder="1" applyAlignment="1" applyProtection="1">
      <alignment horizontal="center"/>
    </xf>
    <xf numFmtId="49" fontId="5" fillId="0" borderId="7" xfId="0" applyNumberFormat="1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/>
    </xf>
    <xf numFmtId="0" fontId="5" fillId="0" borderId="24" xfId="0" applyFont="1" applyBorder="1" applyAlignment="1" applyProtection="1"/>
    <xf numFmtId="49" fontId="5" fillId="0" borderId="25" xfId="0" applyNumberFormat="1" applyFont="1" applyBorder="1" applyAlignment="1" applyProtection="1">
      <alignment horizontal="center"/>
    </xf>
    <xf numFmtId="49" fontId="5" fillId="0" borderId="26" xfId="0" applyNumberFormat="1" applyFont="1" applyBorder="1" applyAlignment="1" applyProtection="1">
      <alignment horizontal="center"/>
    </xf>
    <xf numFmtId="49" fontId="5" fillId="0" borderId="27" xfId="0" applyNumberFormat="1" applyFont="1" applyBorder="1" applyAlignment="1" applyProtection="1">
      <alignment horizontal="center"/>
    </xf>
    <xf numFmtId="49" fontId="5" fillId="0" borderId="28" xfId="0" applyNumberFormat="1" applyFont="1" applyBorder="1" applyAlignment="1" applyProtection="1">
      <alignment horizontal="center"/>
    </xf>
    <xf numFmtId="4" fontId="5" fillId="0" borderId="26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0" fontId="5" fillId="0" borderId="30" xfId="0" applyFont="1" applyBorder="1" applyAlignment="1" applyProtection="1"/>
    <xf numFmtId="49" fontId="5" fillId="0" borderId="3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/>
    </xf>
    <xf numFmtId="49" fontId="5" fillId="0" borderId="17" xfId="0" applyNumberFormat="1" applyFont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4" fontId="5" fillId="0" borderId="17" xfId="0" applyNumberFormat="1" applyFont="1" applyBorder="1" applyAlignment="1" applyProtection="1">
      <alignment horizontal="right"/>
    </xf>
    <xf numFmtId="4" fontId="5" fillId="0" borderId="9" xfId="0" applyNumberFormat="1" applyFont="1" applyBorder="1" applyAlignment="1" applyProtection="1">
      <alignment horizontal="right"/>
    </xf>
    <xf numFmtId="4" fontId="5" fillId="0" borderId="18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173" fontId="6" fillId="0" borderId="30" xfId="0" applyNumberFormat="1" applyFont="1" applyBorder="1" applyAlignment="1" applyProtection="1">
      <alignment wrapText="1"/>
    </xf>
    <xf numFmtId="0" fontId="6" fillId="0" borderId="30" xfId="0" applyFont="1" applyBorder="1" applyAlignment="1" applyProtection="1">
      <alignment wrapText="1"/>
    </xf>
    <xf numFmtId="0" fontId="6" fillId="0" borderId="33" xfId="0" applyFont="1" applyBorder="1" applyAlignment="1" applyProtection="1">
      <alignment wrapText="1"/>
    </xf>
    <xf numFmtId="0" fontId="5" fillId="0" borderId="10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/>
    </xf>
    <xf numFmtId="4" fontId="5" fillId="0" borderId="35" xfId="0" applyNumberFormat="1" applyFont="1" applyBorder="1" applyAlignment="1" applyProtection="1">
      <alignment horizontal="right"/>
    </xf>
    <xf numFmtId="0" fontId="5" fillId="0" borderId="30" xfId="0" applyFont="1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left" vertical="center" wrapText="1"/>
    </xf>
    <xf numFmtId="49" fontId="5" fillId="0" borderId="34" xfId="0" applyNumberFormat="1" applyFont="1" applyBorder="1" applyAlignment="1" applyProtection="1">
      <alignment horizontal="center"/>
    </xf>
    <xf numFmtId="49" fontId="5" fillId="0" borderId="35" xfId="0" applyNumberFormat="1" applyFont="1" applyBorder="1" applyAlignment="1" applyProtection="1">
      <alignment horizontal="center"/>
    </xf>
    <xf numFmtId="4" fontId="5" fillId="0" borderId="35" xfId="0" applyNumberFormat="1" applyFont="1" applyBorder="1" applyAlignment="1" applyProtection="1">
      <alignment horizontal="center"/>
    </xf>
    <xf numFmtId="4" fontId="5" fillId="0" borderId="36" xfId="0" applyNumberFormat="1" applyFont="1" applyBorder="1" applyAlignment="1" applyProtection="1">
      <alignment horizontal="right"/>
    </xf>
    <xf numFmtId="0" fontId="5" fillId="0" borderId="24" xfId="0" applyFont="1" applyBorder="1" applyAlignment="1" applyProtection="1">
      <alignment wrapText="1"/>
    </xf>
    <xf numFmtId="0" fontId="5" fillId="0" borderId="37" xfId="0" applyFont="1" applyBorder="1" applyAlignment="1" applyProtection="1">
      <alignment wrapText="1"/>
    </xf>
    <xf numFmtId="0" fontId="5" fillId="0" borderId="30" xfId="0" applyFont="1" applyBorder="1" applyAlignment="1" applyProtection="1">
      <alignment horizontal="left" wrapText="1"/>
    </xf>
    <xf numFmtId="0" fontId="5" fillId="0" borderId="33" xfId="0" applyFont="1" applyBorder="1" applyAlignment="1" applyProtection="1">
      <alignment horizontal="left" wrapText="1"/>
    </xf>
    <xf numFmtId="4" fontId="5" fillId="0" borderId="10" xfId="0" applyNumberFormat="1" applyFont="1" applyBorder="1" applyAlignment="1" applyProtection="1">
      <alignment horizontal="right"/>
    </xf>
    <xf numFmtId="4" fontId="5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4" fontId="3" fillId="0" borderId="4" xfId="0" applyNumberFormat="1" applyFont="1" applyBorder="1" applyAlignment="1" applyProtection="1">
      <alignment horizontal="right"/>
    </xf>
    <xf numFmtId="0" fontId="5" fillId="0" borderId="38" xfId="0" applyFont="1" applyBorder="1" applyAlignment="1" applyProtection="1">
      <alignment horizontal="left" indent="2"/>
    </xf>
    <xf numFmtId="0" fontId="5" fillId="0" borderId="39" xfId="0" applyFont="1" applyBorder="1" applyAlignment="1" applyProtection="1">
      <alignment horizontal="left" indent="2"/>
    </xf>
    <xf numFmtId="49" fontId="5" fillId="0" borderId="4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/>
    <xf numFmtId="0" fontId="3" fillId="0" borderId="4" xfId="0" applyFont="1" applyBorder="1" applyAlignment="1" applyProtection="1"/>
    <xf numFmtId="0" fontId="7" fillId="0" borderId="30" xfId="0" applyFont="1" applyBorder="1" applyAlignment="1" applyProtection="1"/>
    <xf numFmtId="49" fontId="5" fillId="0" borderId="23" xfId="0" applyNumberFormat="1" applyFont="1" applyBorder="1" applyAlignment="1" applyProtection="1">
      <alignment horizontal="center"/>
    </xf>
    <xf numFmtId="49" fontId="5" fillId="0" borderId="15" xfId="0" applyNumberFormat="1" applyFont="1" applyBorder="1" applyAlignment="1" applyProtection="1">
      <alignment horizontal="center"/>
    </xf>
    <xf numFmtId="49" fontId="5" fillId="0" borderId="22" xfId="0" applyNumberFormat="1" applyFont="1" applyBorder="1" applyAlignment="1" applyProtection="1">
      <alignment horizontal="center"/>
    </xf>
    <xf numFmtId="0" fontId="5" fillId="0" borderId="33" xfId="0" applyFont="1" applyBorder="1" applyAlignment="1" applyProtection="1"/>
    <xf numFmtId="49" fontId="5" fillId="0" borderId="40" xfId="0" applyNumberFormat="1" applyFont="1" applyBorder="1" applyAlignment="1" applyProtection="1">
      <alignment horizontal="center"/>
    </xf>
    <xf numFmtId="49" fontId="5" fillId="0" borderId="41" xfId="0" applyNumberFormat="1" applyFont="1" applyBorder="1" applyAlignment="1" applyProtection="1">
      <alignment horizontal="center"/>
    </xf>
    <xf numFmtId="49" fontId="5" fillId="0" borderId="42" xfId="0" applyNumberFormat="1" applyFont="1" applyBorder="1" applyAlignment="1" applyProtection="1">
      <alignment horizontal="center"/>
    </xf>
    <xf numFmtId="0" fontId="5" fillId="0" borderId="30" xfId="0" applyFont="1" applyBorder="1" applyAlignment="1" applyProtection="1">
      <alignment wrapText="1"/>
    </xf>
    <xf numFmtId="0" fontId="5" fillId="0" borderId="33" xfId="0" applyFont="1" applyBorder="1" applyAlignment="1" applyProtection="1">
      <alignment wrapText="1"/>
    </xf>
    <xf numFmtId="0" fontId="5" fillId="0" borderId="43" xfId="0" applyFont="1" applyBorder="1" applyAlignment="1" applyProtection="1">
      <alignment wrapText="1"/>
    </xf>
    <xf numFmtId="0" fontId="5" fillId="0" borderId="43" xfId="0" applyFont="1" applyBorder="1" applyAlignment="1" applyProtection="1"/>
    <xf numFmtId="0" fontId="5" fillId="0" borderId="44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22" xfId="0" applyNumberFormat="1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49" fontId="5" fillId="0" borderId="13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workbookViewId="0"/>
  </sheetViews>
  <sheetFormatPr defaultRowHeight="12.75" customHeight="1" x14ac:dyDescent="0.25"/>
  <cols>
    <col min="1" max="1" width="32.109375" customWidth="1"/>
    <col min="2" max="2" width="6.5546875" customWidth="1"/>
    <col min="3" max="3" width="23.33203125" customWidth="1"/>
    <col min="4" max="13" width="17.6640625" customWidth="1"/>
  </cols>
  <sheetData>
    <row r="1" spans="1:13" ht="12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2.75" customHeight="1" x14ac:dyDescent="0.2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2.75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3.2" x14ac:dyDescent="0.25"/>
    <row r="6" spans="1:13" ht="12.75" customHeight="1" x14ac:dyDescent="0.25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3.2" x14ac:dyDescent="0.25"/>
    <row r="8" spans="1:13" ht="12" customHeight="1" x14ac:dyDescent="0.25">
      <c r="A8" s="18" t="s">
        <v>5</v>
      </c>
      <c r="B8" s="18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/>
      <c r="I8" s="18"/>
      <c r="J8" s="18"/>
      <c r="K8" s="18" t="s">
        <v>12</v>
      </c>
      <c r="L8" s="18" t="s">
        <v>13</v>
      </c>
      <c r="M8" s="18"/>
    </row>
    <row r="9" spans="1:13" ht="32.25" customHeight="1" x14ac:dyDescent="0.25">
      <c r="A9" s="21"/>
      <c r="B9" s="21"/>
      <c r="C9" s="21"/>
      <c r="D9" s="22"/>
      <c r="E9" s="19"/>
      <c r="F9" s="19"/>
      <c r="G9" s="1" t="s">
        <v>14</v>
      </c>
      <c r="H9" s="1" t="s">
        <v>15</v>
      </c>
      <c r="I9" s="1" t="s">
        <v>16</v>
      </c>
      <c r="J9" s="2" t="s">
        <v>17</v>
      </c>
      <c r="K9" s="19"/>
      <c r="L9" s="1" t="s">
        <v>18</v>
      </c>
      <c r="M9" s="1" t="s">
        <v>19</v>
      </c>
    </row>
    <row r="10" spans="1:13" ht="12.75" customHeight="1" x14ac:dyDescent="0.25">
      <c r="A10" s="2" t="s">
        <v>20</v>
      </c>
      <c r="B10" s="2" t="s">
        <v>21</v>
      </c>
      <c r="C10" s="2" t="s">
        <v>22</v>
      </c>
      <c r="D10" s="3" t="s">
        <v>23</v>
      </c>
      <c r="E10" s="3" t="s">
        <v>24</v>
      </c>
      <c r="F10" s="3" t="s">
        <v>25</v>
      </c>
      <c r="G10" s="1" t="s">
        <v>26</v>
      </c>
      <c r="H10" s="1" t="s">
        <v>27</v>
      </c>
      <c r="I10" s="1" t="s">
        <v>28</v>
      </c>
      <c r="J10" s="2" t="s">
        <v>29</v>
      </c>
      <c r="K10" s="3" t="s">
        <v>30</v>
      </c>
      <c r="L10" s="1" t="s">
        <v>31</v>
      </c>
      <c r="M10" s="1" t="s">
        <v>32</v>
      </c>
    </row>
    <row r="11" spans="1:13" ht="12.75" customHeight="1" x14ac:dyDescent="0.25">
      <c r="A11" s="4" t="s">
        <v>33</v>
      </c>
      <c r="B11" s="5" t="s">
        <v>34</v>
      </c>
      <c r="C11" s="5"/>
      <c r="D11" s="6">
        <v>3628529.36</v>
      </c>
      <c r="E11" s="6">
        <v>3628529.36</v>
      </c>
      <c r="F11" s="6">
        <v>161114.38</v>
      </c>
      <c r="G11" s="6">
        <v>3628529.36</v>
      </c>
      <c r="H11" s="6"/>
      <c r="I11" s="6"/>
      <c r="J11" s="6">
        <f t="shared" ref="J11:J42" si="0">G11+H11+I11</f>
        <v>3628529.36</v>
      </c>
      <c r="K11" s="6">
        <f t="shared" ref="K11:K42" si="1">E11-F11-J11</f>
        <v>-161114.37999999989</v>
      </c>
      <c r="L11" s="6">
        <f t="shared" ref="L11:L42" si="2">D11-J11</f>
        <v>0</v>
      </c>
      <c r="M11" s="6">
        <f t="shared" ref="M11:M42" si="3">E11-J11</f>
        <v>0</v>
      </c>
    </row>
    <row r="12" spans="1:13" ht="12.75" customHeight="1" x14ac:dyDescent="0.25">
      <c r="A12" s="4" t="s">
        <v>35</v>
      </c>
      <c r="B12" s="5"/>
      <c r="C12" s="5"/>
      <c r="D12" s="6">
        <v>3628529.36</v>
      </c>
      <c r="E12" s="6">
        <v>3628529.36</v>
      </c>
      <c r="F12" s="6">
        <v>161114.38</v>
      </c>
      <c r="G12" s="6">
        <v>3628529.36</v>
      </c>
      <c r="H12" s="6"/>
      <c r="I12" s="6"/>
      <c r="J12" s="6">
        <f t="shared" si="0"/>
        <v>3628529.36</v>
      </c>
      <c r="K12" s="6">
        <f t="shared" si="1"/>
        <v>-161114.37999999989</v>
      </c>
      <c r="L12" s="6">
        <f t="shared" si="2"/>
        <v>0</v>
      </c>
      <c r="M12" s="6">
        <f t="shared" si="3"/>
        <v>0</v>
      </c>
    </row>
    <row r="13" spans="1:13" ht="12.75" customHeight="1" x14ac:dyDescent="0.25">
      <c r="A13" s="4"/>
      <c r="B13" s="5"/>
      <c r="C13" s="5" t="s">
        <v>36</v>
      </c>
      <c r="D13" s="6">
        <v>8901.7999999999993</v>
      </c>
      <c r="E13" s="6">
        <v>8901.7999999999993</v>
      </c>
      <c r="F13" s="6"/>
      <c r="G13" s="6">
        <v>8901.7999999999993</v>
      </c>
      <c r="H13" s="6"/>
      <c r="I13" s="6"/>
      <c r="J13" s="6">
        <f t="shared" si="0"/>
        <v>8901.7999999999993</v>
      </c>
      <c r="K13" s="6">
        <f t="shared" si="1"/>
        <v>0</v>
      </c>
      <c r="L13" s="6">
        <f t="shared" si="2"/>
        <v>0</v>
      </c>
      <c r="M13" s="6">
        <f t="shared" si="3"/>
        <v>0</v>
      </c>
    </row>
    <row r="14" spans="1:13" ht="12.75" customHeight="1" x14ac:dyDescent="0.25">
      <c r="A14" s="4"/>
      <c r="B14" s="5"/>
      <c r="C14" s="5" t="s">
        <v>37</v>
      </c>
      <c r="D14" s="6">
        <v>5235</v>
      </c>
      <c r="E14" s="6">
        <v>5235</v>
      </c>
      <c r="F14" s="6"/>
      <c r="G14" s="6">
        <v>5235</v>
      </c>
      <c r="H14" s="6"/>
      <c r="I14" s="6"/>
      <c r="J14" s="6">
        <f t="shared" si="0"/>
        <v>5235</v>
      </c>
      <c r="K14" s="6">
        <f t="shared" si="1"/>
        <v>0</v>
      </c>
      <c r="L14" s="6">
        <f t="shared" si="2"/>
        <v>0</v>
      </c>
      <c r="M14" s="6">
        <f t="shared" si="3"/>
        <v>0</v>
      </c>
    </row>
    <row r="15" spans="1:13" ht="12.75" customHeight="1" x14ac:dyDescent="0.25">
      <c r="A15" s="4"/>
      <c r="B15" s="5"/>
      <c r="C15" s="5" t="s">
        <v>38</v>
      </c>
      <c r="D15" s="6">
        <v>37438.78</v>
      </c>
      <c r="E15" s="6">
        <v>37438.78</v>
      </c>
      <c r="F15" s="6"/>
      <c r="G15" s="6">
        <v>37438.78</v>
      </c>
      <c r="H15" s="6"/>
      <c r="I15" s="6"/>
      <c r="J15" s="6">
        <f t="shared" si="0"/>
        <v>37438.78</v>
      </c>
      <c r="K15" s="6">
        <f t="shared" si="1"/>
        <v>0</v>
      </c>
      <c r="L15" s="6">
        <f t="shared" si="2"/>
        <v>0</v>
      </c>
      <c r="M15" s="6">
        <f t="shared" si="3"/>
        <v>0</v>
      </c>
    </row>
    <row r="16" spans="1:13" ht="12.75" customHeight="1" x14ac:dyDescent="0.25">
      <c r="A16" s="4"/>
      <c r="B16" s="5"/>
      <c r="C16" s="5" t="s">
        <v>39</v>
      </c>
      <c r="D16" s="6">
        <v>53168.2</v>
      </c>
      <c r="E16" s="6">
        <v>53168.2</v>
      </c>
      <c r="F16" s="6"/>
      <c r="G16" s="6">
        <v>53168.2</v>
      </c>
      <c r="H16" s="6"/>
      <c r="I16" s="6"/>
      <c r="J16" s="6">
        <f t="shared" si="0"/>
        <v>53168.2</v>
      </c>
      <c r="K16" s="6">
        <f t="shared" si="1"/>
        <v>0</v>
      </c>
      <c r="L16" s="6">
        <f t="shared" si="2"/>
        <v>0</v>
      </c>
      <c r="M16" s="6">
        <f t="shared" si="3"/>
        <v>0</v>
      </c>
    </row>
    <row r="17" spans="1:13" ht="12.75" customHeight="1" x14ac:dyDescent="0.25">
      <c r="A17" s="4"/>
      <c r="B17" s="5"/>
      <c r="C17" s="5" t="s">
        <v>40</v>
      </c>
      <c r="D17" s="6">
        <v>94010.31</v>
      </c>
      <c r="E17" s="6">
        <v>94010.31</v>
      </c>
      <c r="F17" s="6"/>
      <c r="G17" s="6">
        <v>94010.31</v>
      </c>
      <c r="H17" s="6"/>
      <c r="I17" s="6"/>
      <c r="J17" s="6">
        <f t="shared" si="0"/>
        <v>94010.31</v>
      </c>
      <c r="K17" s="6">
        <f t="shared" si="1"/>
        <v>0</v>
      </c>
      <c r="L17" s="6">
        <f t="shared" si="2"/>
        <v>0</v>
      </c>
      <c r="M17" s="6">
        <f t="shared" si="3"/>
        <v>0</v>
      </c>
    </row>
    <row r="18" spans="1:13" ht="12.75" customHeight="1" x14ac:dyDescent="0.25">
      <c r="A18" s="4"/>
      <c r="B18" s="5"/>
      <c r="C18" s="5" t="s">
        <v>41</v>
      </c>
      <c r="D18" s="6">
        <v>49527.05</v>
      </c>
      <c r="E18" s="6">
        <v>49527.05</v>
      </c>
      <c r="F18" s="6"/>
      <c r="G18" s="6">
        <v>49527.05</v>
      </c>
      <c r="H18" s="6"/>
      <c r="I18" s="6"/>
      <c r="J18" s="6">
        <f t="shared" si="0"/>
        <v>49527.05</v>
      </c>
      <c r="K18" s="6">
        <f t="shared" si="1"/>
        <v>0</v>
      </c>
      <c r="L18" s="6">
        <f t="shared" si="2"/>
        <v>0</v>
      </c>
      <c r="M18" s="6">
        <f t="shared" si="3"/>
        <v>0</v>
      </c>
    </row>
    <row r="19" spans="1:13" ht="12.75" customHeight="1" x14ac:dyDescent="0.25">
      <c r="A19" s="4"/>
      <c r="B19" s="5"/>
      <c r="C19" s="5" t="s">
        <v>42</v>
      </c>
      <c r="D19" s="6">
        <v>30641.77</v>
      </c>
      <c r="E19" s="6">
        <v>30641.77</v>
      </c>
      <c r="F19" s="6"/>
      <c r="G19" s="6">
        <v>30641.77</v>
      </c>
      <c r="H19" s="6"/>
      <c r="I19" s="6"/>
      <c r="J19" s="6">
        <f t="shared" si="0"/>
        <v>30641.77</v>
      </c>
      <c r="K19" s="6">
        <f t="shared" si="1"/>
        <v>0</v>
      </c>
      <c r="L19" s="6">
        <f t="shared" si="2"/>
        <v>0</v>
      </c>
      <c r="M19" s="6">
        <f t="shared" si="3"/>
        <v>0</v>
      </c>
    </row>
    <row r="20" spans="1:13" ht="12.75" customHeight="1" x14ac:dyDescent="0.25">
      <c r="A20" s="4"/>
      <c r="B20" s="5"/>
      <c r="C20" s="5" t="s">
        <v>43</v>
      </c>
      <c r="D20" s="6">
        <v>282735.89</v>
      </c>
      <c r="E20" s="6">
        <v>282735.89</v>
      </c>
      <c r="F20" s="6"/>
      <c r="G20" s="6">
        <v>282735.89</v>
      </c>
      <c r="H20" s="6"/>
      <c r="I20" s="6"/>
      <c r="J20" s="6">
        <f t="shared" si="0"/>
        <v>282735.89</v>
      </c>
      <c r="K20" s="6">
        <f t="shared" si="1"/>
        <v>0</v>
      </c>
      <c r="L20" s="6">
        <f t="shared" si="2"/>
        <v>0</v>
      </c>
      <c r="M20" s="6">
        <f t="shared" si="3"/>
        <v>0</v>
      </c>
    </row>
    <row r="21" spans="1:13" ht="12.75" customHeight="1" x14ac:dyDescent="0.25">
      <c r="A21" s="4"/>
      <c r="B21" s="5"/>
      <c r="C21" s="5" t="s">
        <v>44</v>
      </c>
      <c r="D21" s="6">
        <v>5000</v>
      </c>
      <c r="E21" s="6">
        <v>5000</v>
      </c>
      <c r="F21" s="6"/>
      <c r="G21" s="6">
        <v>5000</v>
      </c>
      <c r="H21" s="6"/>
      <c r="I21" s="6"/>
      <c r="J21" s="6">
        <f t="shared" si="0"/>
        <v>5000</v>
      </c>
      <c r="K21" s="6">
        <f t="shared" si="1"/>
        <v>0</v>
      </c>
      <c r="L21" s="6">
        <f t="shared" si="2"/>
        <v>0</v>
      </c>
      <c r="M21" s="6">
        <f t="shared" si="3"/>
        <v>0</v>
      </c>
    </row>
    <row r="22" spans="1:13" ht="12.75" customHeight="1" x14ac:dyDescent="0.25">
      <c r="A22" s="4"/>
      <c r="B22" s="5"/>
      <c r="C22" s="5" t="s">
        <v>45</v>
      </c>
      <c r="D22" s="6">
        <v>780</v>
      </c>
      <c r="E22" s="6">
        <v>780</v>
      </c>
      <c r="F22" s="6"/>
      <c r="G22" s="6">
        <v>780</v>
      </c>
      <c r="H22" s="6"/>
      <c r="I22" s="6"/>
      <c r="J22" s="6">
        <f t="shared" si="0"/>
        <v>780</v>
      </c>
      <c r="K22" s="6">
        <f t="shared" si="1"/>
        <v>0</v>
      </c>
      <c r="L22" s="6">
        <f t="shared" si="2"/>
        <v>0</v>
      </c>
      <c r="M22" s="6">
        <f t="shared" si="3"/>
        <v>0</v>
      </c>
    </row>
    <row r="23" spans="1:13" ht="12.75" customHeight="1" x14ac:dyDescent="0.25">
      <c r="A23" s="4"/>
      <c r="B23" s="5"/>
      <c r="C23" s="5" t="s">
        <v>46</v>
      </c>
      <c r="D23" s="6">
        <v>4464.78</v>
      </c>
      <c r="E23" s="6">
        <v>4464.78</v>
      </c>
      <c r="F23" s="6"/>
      <c r="G23" s="6">
        <v>4464.78</v>
      </c>
      <c r="H23" s="6"/>
      <c r="I23" s="6"/>
      <c r="J23" s="6">
        <f t="shared" si="0"/>
        <v>4464.78</v>
      </c>
      <c r="K23" s="6">
        <f t="shared" si="1"/>
        <v>0</v>
      </c>
      <c r="L23" s="6">
        <f t="shared" si="2"/>
        <v>0</v>
      </c>
      <c r="M23" s="6">
        <f t="shared" si="3"/>
        <v>0</v>
      </c>
    </row>
    <row r="24" spans="1:13" ht="12.75" customHeight="1" x14ac:dyDescent="0.25">
      <c r="A24" s="4"/>
      <c r="B24" s="5"/>
      <c r="C24" s="5" t="s">
        <v>47</v>
      </c>
      <c r="D24" s="6">
        <v>3293.29</v>
      </c>
      <c r="E24" s="6">
        <v>3293.29</v>
      </c>
      <c r="F24" s="6"/>
      <c r="G24" s="6">
        <v>3293.29</v>
      </c>
      <c r="H24" s="6"/>
      <c r="I24" s="6"/>
      <c r="J24" s="6">
        <f t="shared" si="0"/>
        <v>3293.29</v>
      </c>
      <c r="K24" s="6">
        <f t="shared" si="1"/>
        <v>0</v>
      </c>
      <c r="L24" s="6">
        <f t="shared" si="2"/>
        <v>0</v>
      </c>
      <c r="M24" s="6">
        <f t="shared" si="3"/>
        <v>0</v>
      </c>
    </row>
    <row r="25" spans="1:13" ht="12.75" customHeight="1" x14ac:dyDescent="0.25">
      <c r="A25" s="4"/>
      <c r="B25" s="5"/>
      <c r="C25" s="5" t="s">
        <v>48</v>
      </c>
      <c r="D25" s="6">
        <v>1580.97</v>
      </c>
      <c r="E25" s="6">
        <v>1580.97</v>
      </c>
      <c r="F25" s="6"/>
      <c r="G25" s="6">
        <v>1580.97</v>
      </c>
      <c r="H25" s="6"/>
      <c r="I25" s="6"/>
      <c r="J25" s="6">
        <f t="shared" si="0"/>
        <v>1580.97</v>
      </c>
      <c r="K25" s="6">
        <f t="shared" si="1"/>
        <v>0</v>
      </c>
      <c r="L25" s="6">
        <f t="shared" si="2"/>
        <v>0</v>
      </c>
      <c r="M25" s="6">
        <f t="shared" si="3"/>
        <v>0</v>
      </c>
    </row>
    <row r="26" spans="1:13" ht="12.75" customHeight="1" x14ac:dyDescent="0.25">
      <c r="A26" s="4"/>
      <c r="B26" s="5"/>
      <c r="C26" s="5" t="s">
        <v>49</v>
      </c>
      <c r="D26" s="6">
        <v>11306.51</v>
      </c>
      <c r="E26" s="6">
        <v>11306.51</v>
      </c>
      <c r="F26" s="6"/>
      <c r="G26" s="6">
        <v>11306.51</v>
      </c>
      <c r="H26" s="6"/>
      <c r="I26" s="6"/>
      <c r="J26" s="6">
        <f t="shared" si="0"/>
        <v>11306.51</v>
      </c>
      <c r="K26" s="6">
        <f t="shared" si="1"/>
        <v>0</v>
      </c>
      <c r="L26" s="6">
        <f t="shared" si="2"/>
        <v>0</v>
      </c>
      <c r="M26" s="6">
        <f t="shared" si="3"/>
        <v>0</v>
      </c>
    </row>
    <row r="27" spans="1:13" ht="12.75" customHeight="1" x14ac:dyDescent="0.25">
      <c r="A27" s="4"/>
      <c r="B27" s="5"/>
      <c r="C27" s="5" t="s">
        <v>50</v>
      </c>
      <c r="D27" s="6">
        <v>16056.8</v>
      </c>
      <c r="E27" s="6">
        <v>16056.8</v>
      </c>
      <c r="F27" s="6"/>
      <c r="G27" s="6">
        <v>16056.8</v>
      </c>
      <c r="H27" s="6"/>
      <c r="I27" s="6"/>
      <c r="J27" s="6">
        <f t="shared" si="0"/>
        <v>16056.8</v>
      </c>
      <c r="K27" s="6">
        <f t="shared" si="1"/>
        <v>0</v>
      </c>
      <c r="L27" s="6">
        <f t="shared" si="2"/>
        <v>0</v>
      </c>
      <c r="M27" s="6">
        <f t="shared" si="3"/>
        <v>0</v>
      </c>
    </row>
    <row r="28" spans="1:13" ht="12.75" customHeight="1" x14ac:dyDescent="0.25">
      <c r="A28" s="4"/>
      <c r="B28" s="5"/>
      <c r="C28" s="5" t="s">
        <v>51</v>
      </c>
      <c r="D28" s="6">
        <v>28390.9</v>
      </c>
      <c r="E28" s="6">
        <v>28390.9</v>
      </c>
      <c r="F28" s="6"/>
      <c r="G28" s="6">
        <v>28390.9</v>
      </c>
      <c r="H28" s="6"/>
      <c r="I28" s="6"/>
      <c r="J28" s="6">
        <f t="shared" si="0"/>
        <v>28390.9</v>
      </c>
      <c r="K28" s="6">
        <f t="shared" si="1"/>
        <v>0</v>
      </c>
      <c r="L28" s="6">
        <f t="shared" si="2"/>
        <v>0</v>
      </c>
      <c r="M28" s="6">
        <f t="shared" si="3"/>
        <v>0</v>
      </c>
    </row>
    <row r="29" spans="1:13" ht="12.75" customHeight="1" x14ac:dyDescent="0.25">
      <c r="A29" s="4"/>
      <c r="B29" s="5"/>
      <c r="C29" s="5" t="s">
        <v>52</v>
      </c>
      <c r="D29" s="6">
        <v>14957.16</v>
      </c>
      <c r="E29" s="6">
        <v>14957.16</v>
      </c>
      <c r="F29" s="6"/>
      <c r="G29" s="6">
        <v>14957.16</v>
      </c>
      <c r="H29" s="6"/>
      <c r="I29" s="6"/>
      <c r="J29" s="6">
        <f t="shared" si="0"/>
        <v>14957.16</v>
      </c>
      <c r="K29" s="6">
        <f t="shared" si="1"/>
        <v>0</v>
      </c>
      <c r="L29" s="6">
        <f t="shared" si="2"/>
        <v>0</v>
      </c>
      <c r="M29" s="6">
        <f t="shared" si="3"/>
        <v>0</v>
      </c>
    </row>
    <row r="30" spans="1:13" ht="12.75" customHeight="1" x14ac:dyDescent="0.25">
      <c r="A30" s="4"/>
      <c r="B30" s="5"/>
      <c r="C30" s="5" t="s">
        <v>53</v>
      </c>
      <c r="D30" s="6">
        <v>9253.81</v>
      </c>
      <c r="E30" s="6">
        <v>9253.81</v>
      </c>
      <c r="F30" s="6"/>
      <c r="G30" s="6">
        <v>9253.81</v>
      </c>
      <c r="H30" s="6"/>
      <c r="I30" s="6"/>
      <c r="J30" s="6">
        <f t="shared" si="0"/>
        <v>9253.81</v>
      </c>
      <c r="K30" s="6">
        <f t="shared" si="1"/>
        <v>0</v>
      </c>
      <c r="L30" s="6">
        <f t="shared" si="2"/>
        <v>0</v>
      </c>
      <c r="M30" s="6">
        <f t="shared" si="3"/>
        <v>0</v>
      </c>
    </row>
    <row r="31" spans="1:13" ht="12.75" customHeight="1" x14ac:dyDescent="0.25">
      <c r="A31" s="4"/>
      <c r="B31" s="5"/>
      <c r="C31" s="5" t="s">
        <v>54</v>
      </c>
      <c r="D31" s="6">
        <v>89664.11</v>
      </c>
      <c r="E31" s="6">
        <v>89664.11</v>
      </c>
      <c r="F31" s="6"/>
      <c r="G31" s="6">
        <v>89664.11</v>
      </c>
      <c r="H31" s="6"/>
      <c r="I31" s="6"/>
      <c r="J31" s="6">
        <f t="shared" si="0"/>
        <v>89664.11</v>
      </c>
      <c r="K31" s="6">
        <f t="shared" si="1"/>
        <v>0</v>
      </c>
      <c r="L31" s="6">
        <f t="shared" si="2"/>
        <v>0</v>
      </c>
      <c r="M31" s="6">
        <f t="shared" si="3"/>
        <v>0</v>
      </c>
    </row>
    <row r="32" spans="1:13" ht="12.75" customHeight="1" x14ac:dyDescent="0.25">
      <c r="A32" s="4"/>
      <c r="B32" s="5"/>
      <c r="C32" s="5" t="s">
        <v>55</v>
      </c>
      <c r="D32" s="6">
        <v>0.05</v>
      </c>
      <c r="E32" s="6">
        <v>0.05</v>
      </c>
      <c r="F32" s="6"/>
      <c r="G32" s="6">
        <v>0.05</v>
      </c>
      <c r="H32" s="6"/>
      <c r="I32" s="6"/>
      <c r="J32" s="6">
        <f t="shared" si="0"/>
        <v>0.05</v>
      </c>
      <c r="K32" s="6">
        <f t="shared" si="1"/>
        <v>0</v>
      </c>
      <c r="L32" s="6">
        <f t="shared" si="2"/>
        <v>0</v>
      </c>
      <c r="M32" s="6">
        <f t="shared" si="3"/>
        <v>0</v>
      </c>
    </row>
    <row r="33" spans="1:13" ht="12.75" customHeight="1" x14ac:dyDescent="0.25">
      <c r="A33" s="4"/>
      <c r="B33" s="5"/>
      <c r="C33" s="5" t="s">
        <v>56</v>
      </c>
      <c r="D33" s="6">
        <v>10498.98</v>
      </c>
      <c r="E33" s="6">
        <v>10498.98</v>
      </c>
      <c r="F33" s="6"/>
      <c r="G33" s="6">
        <v>10498.98</v>
      </c>
      <c r="H33" s="6"/>
      <c r="I33" s="6"/>
      <c r="J33" s="6">
        <f t="shared" si="0"/>
        <v>10498.98</v>
      </c>
      <c r="K33" s="6">
        <f t="shared" si="1"/>
        <v>0</v>
      </c>
      <c r="L33" s="6">
        <f t="shared" si="2"/>
        <v>0</v>
      </c>
      <c r="M33" s="6">
        <f t="shared" si="3"/>
        <v>0</v>
      </c>
    </row>
    <row r="34" spans="1:13" ht="12.75" customHeight="1" x14ac:dyDescent="0.25">
      <c r="A34" s="4"/>
      <c r="B34" s="5"/>
      <c r="C34" s="5" t="s">
        <v>57</v>
      </c>
      <c r="D34" s="6">
        <v>2442</v>
      </c>
      <c r="E34" s="6">
        <v>2442</v>
      </c>
      <c r="F34" s="6"/>
      <c r="G34" s="6">
        <v>2442</v>
      </c>
      <c r="H34" s="6"/>
      <c r="I34" s="6"/>
      <c r="J34" s="6">
        <f t="shared" si="0"/>
        <v>2442</v>
      </c>
      <c r="K34" s="6">
        <f t="shared" si="1"/>
        <v>0</v>
      </c>
      <c r="L34" s="6">
        <f t="shared" si="2"/>
        <v>0</v>
      </c>
      <c r="M34" s="6">
        <f t="shared" si="3"/>
        <v>0</v>
      </c>
    </row>
    <row r="35" spans="1:13" ht="12.75" customHeight="1" x14ac:dyDescent="0.25">
      <c r="A35" s="4"/>
      <c r="B35" s="5"/>
      <c r="C35" s="5" t="s">
        <v>58</v>
      </c>
      <c r="D35" s="6">
        <v>20338</v>
      </c>
      <c r="E35" s="6">
        <v>20338</v>
      </c>
      <c r="F35" s="6"/>
      <c r="G35" s="6">
        <v>20338</v>
      </c>
      <c r="H35" s="6"/>
      <c r="I35" s="6"/>
      <c r="J35" s="6">
        <f t="shared" si="0"/>
        <v>20338</v>
      </c>
      <c r="K35" s="6">
        <f t="shared" si="1"/>
        <v>0</v>
      </c>
      <c r="L35" s="6">
        <f t="shared" si="2"/>
        <v>0</v>
      </c>
      <c r="M35" s="6">
        <f t="shared" si="3"/>
        <v>0</v>
      </c>
    </row>
    <row r="36" spans="1:13" ht="12.75" customHeight="1" x14ac:dyDescent="0.25">
      <c r="A36" s="4"/>
      <c r="B36" s="5"/>
      <c r="C36" s="5" t="s">
        <v>59</v>
      </c>
      <c r="D36" s="6">
        <v>259151.1</v>
      </c>
      <c r="E36" s="6">
        <v>259151.1</v>
      </c>
      <c r="F36" s="6"/>
      <c r="G36" s="6">
        <v>259151.1</v>
      </c>
      <c r="H36" s="6"/>
      <c r="I36" s="6"/>
      <c r="J36" s="6">
        <f t="shared" si="0"/>
        <v>259151.1</v>
      </c>
      <c r="K36" s="6">
        <f t="shared" si="1"/>
        <v>0</v>
      </c>
      <c r="L36" s="6">
        <f t="shared" si="2"/>
        <v>0</v>
      </c>
      <c r="M36" s="6">
        <f t="shared" si="3"/>
        <v>0</v>
      </c>
    </row>
    <row r="37" spans="1:13" ht="12.75" customHeight="1" x14ac:dyDescent="0.25">
      <c r="A37" s="4"/>
      <c r="B37" s="5"/>
      <c r="C37" s="5" t="s">
        <v>60</v>
      </c>
      <c r="D37" s="6">
        <v>15380.19</v>
      </c>
      <c r="E37" s="6">
        <v>15380.19</v>
      </c>
      <c r="F37" s="6"/>
      <c r="G37" s="6">
        <v>15380.19</v>
      </c>
      <c r="H37" s="6"/>
      <c r="I37" s="6"/>
      <c r="J37" s="6">
        <f t="shared" si="0"/>
        <v>15380.19</v>
      </c>
      <c r="K37" s="6">
        <f t="shared" si="1"/>
        <v>0</v>
      </c>
      <c r="L37" s="6">
        <f t="shared" si="2"/>
        <v>0</v>
      </c>
      <c r="M37" s="6">
        <f t="shared" si="3"/>
        <v>0</v>
      </c>
    </row>
    <row r="38" spans="1:13" ht="12.75" customHeight="1" x14ac:dyDescent="0.25">
      <c r="A38" s="4"/>
      <c r="B38" s="5"/>
      <c r="C38" s="5" t="s">
        <v>61</v>
      </c>
      <c r="D38" s="6">
        <v>1900</v>
      </c>
      <c r="E38" s="6">
        <v>1900</v>
      </c>
      <c r="F38" s="6"/>
      <c r="G38" s="6">
        <v>1900</v>
      </c>
      <c r="H38" s="6"/>
      <c r="I38" s="6"/>
      <c r="J38" s="6">
        <f t="shared" si="0"/>
        <v>1900</v>
      </c>
      <c r="K38" s="6">
        <f t="shared" si="1"/>
        <v>0</v>
      </c>
      <c r="L38" s="6">
        <f t="shared" si="2"/>
        <v>0</v>
      </c>
      <c r="M38" s="6">
        <f t="shared" si="3"/>
        <v>0</v>
      </c>
    </row>
    <row r="39" spans="1:13" ht="12.75" customHeight="1" x14ac:dyDescent="0.25">
      <c r="A39" s="4"/>
      <c r="B39" s="5"/>
      <c r="C39" s="5" t="s">
        <v>62</v>
      </c>
      <c r="D39" s="6">
        <v>1</v>
      </c>
      <c r="E39" s="6">
        <v>1</v>
      </c>
      <c r="F39" s="6"/>
      <c r="G39" s="6">
        <v>1</v>
      </c>
      <c r="H39" s="6"/>
      <c r="I39" s="6"/>
      <c r="J39" s="6">
        <f t="shared" si="0"/>
        <v>1</v>
      </c>
      <c r="K39" s="6">
        <f t="shared" si="1"/>
        <v>0</v>
      </c>
      <c r="L39" s="6">
        <f t="shared" si="2"/>
        <v>0</v>
      </c>
      <c r="M39" s="6">
        <f t="shared" si="3"/>
        <v>0</v>
      </c>
    </row>
    <row r="40" spans="1:13" ht="12.75" customHeight="1" x14ac:dyDescent="0.25">
      <c r="A40" s="4"/>
      <c r="B40" s="5"/>
      <c r="C40" s="5" t="s">
        <v>63</v>
      </c>
      <c r="D40" s="6">
        <v>5720.82</v>
      </c>
      <c r="E40" s="6">
        <v>5720.82</v>
      </c>
      <c r="F40" s="6"/>
      <c r="G40" s="6">
        <v>5720.82</v>
      </c>
      <c r="H40" s="6"/>
      <c r="I40" s="6"/>
      <c r="J40" s="6">
        <f t="shared" si="0"/>
        <v>5720.82</v>
      </c>
      <c r="K40" s="6">
        <f t="shared" si="1"/>
        <v>0</v>
      </c>
      <c r="L40" s="6">
        <f t="shared" si="2"/>
        <v>0</v>
      </c>
      <c r="M40" s="6">
        <f t="shared" si="3"/>
        <v>0</v>
      </c>
    </row>
    <row r="41" spans="1:13" ht="12.75" customHeight="1" x14ac:dyDescent="0.25">
      <c r="A41" s="4"/>
      <c r="B41" s="5"/>
      <c r="C41" s="5" t="s">
        <v>64</v>
      </c>
      <c r="D41" s="6">
        <v>737.48</v>
      </c>
      <c r="E41" s="6">
        <v>737.48</v>
      </c>
      <c r="F41" s="6"/>
      <c r="G41" s="6">
        <v>737.48</v>
      </c>
      <c r="H41" s="6"/>
      <c r="I41" s="6"/>
      <c r="J41" s="6">
        <f t="shared" si="0"/>
        <v>737.48</v>
      </c>
      <c r="K41" s="6">
        <f t="shared" si="1"/>
        <v>0</v>
      </c>
      <c r="L41" s="6">
        <f t="shared" si="2"/>
        <v>0</v>
      </c>
      <c r="M41" s="6">
        <f t="shared" si="3"/>
        <v>0</v>
      </c>
    </row>
    <row r="42" spans="1:13" ht="12.75" customHeight="1" x14ac:dyDescent="0.25">
      <c r="A42" s="4"/>
      <c r="B42" s="5"/>
      <c r="C42" s="5" t="s">
        <v>65</v>
      </c>
      <c r="D42" s="6">
        <v>6142.08</v>
      </c>
      <c r="E42" s="6">
        <v>6142.08</v>
      </c>
      <c r="F42" s="6"/>
      <c r="G42" s="6">
        <v>6142.08</v>
      </c>
      <c r="H42" s="6"/>
      <c r="I42" s="6"/>
      <c r="J42" s="6">
        <f t="shared" si="0"/>
        <v>6142.08</v>
      </c>
      <c r="K42" s="6">
        <f t="shared" si="1"/>
        <v>0</v>
      </c>
      <c r="L42" s="6">
        <f t="shared" si="2"/>
        <v>0</v>
      </c>
      <c r="M42" s="6">
        <f t="shared" si="3"/>
        <v>0</v>
      </c>
    </row>
    <row r="43" spans="1:13" ht="12.75" customHeight="1" x14ac:dyDescent="0.25">
      <c r="A43" s="4"/>
      <c r="B43" s="5"/>
      <c r="C43" s="5" t="s">
        <v>66</v>
      </c>
      <c r="D43" s="6">
        <v>77128.08</v>
      </c>
      <c r="E43" s="6">
        <v>77128.08</v>
      </c>
      <c r="F43" s="6"/>
      <c r="G43" s="6">
        <v>77128.08</v>
      </c>
      <c r="H43" s="6"/>
      <c r="I43" s="6"/>
      <c r="J43" s="6">
        <f t="shared" ref="J43:J74" si="4">G43+H43+I43</f>
        <v>77128.08</v>
      </c>
      <c r="K43" s="6">
        <f t="shared" ref="K43:K74" si="5">E43-F43-J43</f>
        <v>0</v>
      </c>
      <c r="L43" s="6">
        <f t="shared" ref="L43:L74" si="6">D43-J43</f>
        <v>0</v>
      </c>
      <c r="M43" s="6">
        <f t="shared" ref="M43:M74" si="7">E43-J43</f>
        <v>0</v>
      </c>
    </row>
    <row r="44" spans="1:13" ht="12.75" customHeight="1" x14ac:dyDescent="0.25">
      <c r="A44" s="4"/>
      <c r="B44" s="5"/>
      <c r="C44" s="5" t="s">
        <v>67</v>
      </c>
      <c r="D44" s="6">
        <v>6387.91</v>
      </c>
      <c r="E44" s="6">
        <v>6387.91</v>
      </c>
      <c r="F44" s="6"/>
      <c r="G44" s="6">
        <v>6387.91</v>
      </c>
      <c r="H44" s="6"/>
      <c r="I44" s="6"/>
      <c r="J44" s="6">
        <f t="shared" si="4"/>
        <v>6387.91</v>
      </c>
      <c r="K44" s="6">
        <f t="shared" si="5"/>
        <v>0</v>
      </c>
      <c r="L44" s="6">
        <f t="shared" si="6"/>
        <v>0</v>
      </c>
      <c r="M44" s="6">
        <f t="shared" si="7"/>
        <v>0</v>
      </c>
    </row>
    <row r="45" spans="1:13" ht="12.75" customHeight="1" x14ac:dyDescent="0.25">
      <c r="A45" s="4"/>
      <c r="B45" s="5"/>
      <c r="C45" s="5" t="s">
        <v>68</v>
      </c>
      <c r="D45" s="6">
        <v>8500</v>
      </c>
      <c r="E45" s="6">
        <v>8500</v>
      </c>
      <c r="F45" s="6"/>
      <c r="G45" s="6">
        <v>8500</v>
      </c>
      <c r="H45" s="6"/>
      <c r="I45" s="6"/>
      <c r="J45" s="6">
        <f t="shared" si="4"/>
        <v>8500</v>
      </c>
      <c r="K45" s="6">
        <f t="shared" si="5"/>
        <v>0</v>
      </c>
      <c r="L45" s="6">
        <f t="shared" si="6"/>
        <v>0</v>
      </c>
      <c r="M45" s="6">
        <f t="shared" si="7"/>
        <v>0</v>
      </c>
    </row>
    <row r="46" spans="1:13" ht="12.75" customHeight="1" x14ac:dyDescent="0.25">
      <c r="A46" s="4"/>
      <c r="B46" s="5"/>
      <c r="C46" s="5" t="s">
        <v>69</v>
      </c>
      <c r="D46" s="6">
        <v>46000</v>
      </c>
      <c r="E46" s="6">
        <v>46000</v>
      </c>
      <c r="F46" s="6"/>
      <c r="G46" s="6">
        <v>46000</v>
      </c>
      <c r="H46" s="6"/>
      <c r="I46" s="6"/>
      <c r="J46" s="6">
        <f t="shared" si="4"/>
        <v>46000</v>
      </c>
      <c r="K46" s="6">
        <f t="shared" si="5"/>
        <v>0</v>
      </c>
      <c r="L46" s="6">
        <f t="shared" si="6"/>
        <v>0</v>
      </c>
      <c r="M46" s="6">
        <f t="shared" si="7"/>
        <v>0</v>
      </c>
    </row>
    <row r="47" spans="1:13" ht="12.75" customHeight="1" x14ac:dyDescent="0.25">
      <c r="A47" s="4"/>
      <c r="B47" s="5"/>
      <c r="C47" s="5" t="s">
        <v>70</v>
      </c>
      <c r="D47" s="6">
        <v>1400.1</v>
      </c>
      <c r="E47" s="6">
        <v>1400.1</v>
      </c>
      <c r="F47" s="6">
        <v>1267.99</v>
      </c>
      <c r="G47" s="6">
        <v>1400.1</v>
      </c>
      <c r="H47" s="6"/>
      <c r="I47" s="6"/>
      <c r="J47" s="6">
        <f t="shared" si="4"/>
        <v>1400.1</v>
      </c>
      <c r="K47" s="6">
        <f t="shared" si="5"/>
        <v>-1267.99</v>
      </c>
      <c r="L47" s="6">
        <f t="shared" si="6"/>
        <v>0</v>
      </c>
      <c r="M47" s="6">
        <f t="shared" si="7"/>
        <v>0</v>
      </c>
    </row>
    <row r="48" spans="1:13" ht="12.75" customHeight="1" x14ac:dyDescent="0.25">
      <c r="A48" s="4"/>
      <c r="B48" s="5"/>
      <c r="C48" s="5" t="s">
        <v>71</v>
      </c>
      <c r="D48" s="6">
        <v>100</v>
      </c>
      <c r="E48" s="6">
        <v>100</v>
      </c>
      <c r="F48" s="6">
        <v>100</v>
      </c>
      <c r="G48" s="6">
        <v>100</v>
      </c>
      <c r="H48" s="6"/>
      <c r="I48" s="6"/>
      <c r="J48" s="6">
        <f t="shared" si="4"/>
        <v>100</v>
      </c>
      <c r="K48" s="6">
        <f t="shared" si="5"/>
        <v>-100</v>
      </c>
      <c r="L48" s="6">
        <f t="shared" si="6"/>
        <v>0</v>
      </c>
      <c r="M48" s="6">
        <f t="shared" si="7"/>
        <v>0</v>
      </c>
    </row>
    <row r="49" spans="1:13" ht="12.75" customHeight="1" x14ac:dyDescent="0.25">
      <c r="A49" s="4"/>
      <c r="B49" s="5"/>
      <c r="C49" s="5" t="s">
        <v>72</v>
      </c>
      <c r="D49" s="6">
        <v>28593.17</v>
      </c>
      <c r="E49" s="6">
        <v>28593.17</v>
      </c>
      <c r="F49" s="6">
        <v>24210.41</v>
      </c>
      <c r="G49" s="6">
        <v>28593.17</v>
      </c>
      <c r="H49" s="6"/>
      <c r="I49" s="6"/>
      <c r="J49" s="6">
        <f t="shared" si="4"/>
        <v>28593.17</v>
      </c>
      <c r="K49" s="6">
        <f t="shared" si="5"/>
        <v>-24210.41</v>
      </c>
      <c r="L49" s="6">
        <f t="shared" si="6"/>
        <v>0</v>
      </c>
      <c r="M49" s="6">
        <f t="shared" si="7"/>
        <v>0</v>
      </c>
    </row>
    <row r="50" spans="1:13" ht="12.75" customHeight="1" x14ac:dyDescent="0.25">
      <c r="A50" s="4"/>
      <c r="B50" s="5"/>
      <c r="C50" s="5" t="s">
        <v>73</v>
      </c>
      <c r="D50" s="6">
        <v>24000</v>
      </c>
      <c r="E50" s="6">
        <v>24000</v>
      </c>
      <c r="F50" s="6">
        <v>24000</v>
      </c>
      <c r="G50" s="6">
        <v>24000</v>
      </c>
      <c r="H50" s="6"/>
      <c r="I50" s="6"/>
      <c r="J50" s="6">
        <f t="shared" si="4"/>
        <v>24000</v>
      </c>
      <c r="K50" s="6">
        <f t="shared" si="5"/>
        <v>-24000</v>
      </c>
      <c r="L50" s="6">
        <f t="shared" si="6"/>
        <v>0</v>
      </c>
      <c r="M50" s="6">
        <f t="shared" si="7"/>
        <v>0</v>
      </c>
    </row>
    <row r="51" spans="1:13" ht="12.75" customHeight="1" x14ac:dyDescent="0.25">
      <c r="A51" s="4"/>
      <c r="B51" s="5"/>
      <c r="C51" s="5" t="s">
        <v>74</v>
      </c>
      <c r="D51" s="6">
        <v>15000</v>
      </c>
      <c r="E51" s="6">
        <v>15000</v>
      </c>
      <c r="F51" s="6"/>
      <c r="G51" s="6">
        <v>15000</v>
      </c>
      <c r="H51" s="6"/>
      <c r="I51" s="6"/>
      <c r="J51" s="6">
        <f t="shared" si="4"/>
        <v>15000</v>
      </c>
      <c r="K51" s="6">
        <f t="shared" si="5"/>
        <v>0</v>
      </c>
      <c r="L51" s="6">
        <f t="shared" si="6"/>
        <v>0</v>
      </c>
      <c r="M51" s="6">
        <f t="shared" si="7"/>
        <v>0</v>
      </c>
    </row>
    <row r="52" spans="1:13" ht="12.75" customHeight="1" x14ac:dyDescent="0.25">
      <c r="A52" s="4"/>
      <c r="B52" s="5"/>
      <c r="C52" s="5" t="s">
        <v>75</v>
      </c>
      <c r="D52" s="6">
        <v>7289.27</v>
      </c>
      <c r="E52" s="6">
        <v>7289.27</v>
      </c>
      <c r="F52" s="6"/>
      <c r="G52" s="6">
        <v>7289.27</v>
      </c>
      <c r="H52" s="6"/>
      <c r="I52" s="6"/>
      <c r="J52" s="6">
        <f t="shared" si="4"/>
        <v>7289.27</v>
      </c>
      <c r="K52" s="6">
        <f t="shared" si="5"/>
        <v>0</v>
      </c>
      <c r="L52" s="6">
        <f t="shared" si="6"/>
        <v>0</v>
      </c>
      <c r="M52" s="6">
        <f t="shared" si="7"/>
        <v>0</v>
      </c>
    </row>
    <row r="53" spans="1:13" ht="12.75" customHeight="1" x14ac:dyDescent="0.25">
      <c r="A53" s="4"/>
      <c r="B53" s="5"/>
      <c r="C53" s="5" t="s">
        <v>76</v>
      </c>
      <c r="D53" s="6">
        <v>3000</v>
      </c>
      <c r="E53" s="6">
        <v>3000</v>
      </c>
      <c r="F53" s="6"/>
      <c r="G53" s="6">
        <v>3000</v>
      </c>
      <c r="H53" s="6"/>
      <c r="I53" s="6"/>
      <c r="J53" s="6">
        <f t="shared" si="4"/>
        <v>3000</v>
      </c>
      <c r="K53" s="6">
        <f t="shared" si="5"/>
        <v>0</v>
      </c>
      <c r="L53" s="6">
        <f t="shared" si="6"/>
        <v>0</v>
      </c>
      <c r="M53" s="6">
        <f t="shared" si="7"/>
        <v>0</v>
      </c>
    </row>
    <row r="54" spans="1:13" ht="12.75" customHeight="1" x14ac:dyDescent="0.25">
      <c r="A54" s="4"/>
      <c r="B54" s="5"/>
      <c r="C54" s="5" t="s">
        <v>77</v>
      </c>
      <c r="D54" s="6">
        <v>4209.49</v>
      </c>
      <c r="E54" s="6">
        <v>4209.49</v>
      </c>
      <c r="F54" s="6"/>
      <c r="G54" s="6">
        <v>4209.49</v>
      </c>
      <c r="H54" s="6"/>
      <c r="I54" s="6"/>
      <c r="J54" s="6">
        <f t="shared" si="4"/>
        <v>4209.49</v>
      </c>
      <c r="K54" s="6">
        <f t="shared" si="5"/>
        <v>0</v>
      </c>
      <c r="L54" s="6">
        <f t="shared" si="6"/>
        <v>0</v>
      </c>
      <c r="M54" s="6">
        <f t="shared" si="7"/>
        <v>0</v>
      </c>
    </row>
    <row r="55" spans="1:13" ht="12.75" customHeight="1" x14ac:dyDescent="0.25">
      <c r="A55" s="4"/>
      <c r="B55" s="5"/>
      <c r="C55" s="5" t="s">
        <v>78</v>
      </c>
      <c r="D55" s="6">
        <v>35000</v>
      </c>
      <c r="E55" s="6">
        <v>35000</v>
      </c>
      <c r="F55" s="6"/>
      <c r="G55" s="6">
        <v>35000</v>
      </c>
      <c r="H55" s="6"/>
      <c r="I55" s="6"/>
      <c r="J55" s="6">
        <f t="shared" si="4"/>
        <v>35000</v>
      </c>
      <c r="K55" s="6">
        <f t="shared" si="5"/>
        <v>0</v>
      </c>
      <c r="L55" s="6">
        <f t="shared" si="6"/>
        <v>0</v>
      </c>
      <c r="M55" s="6">
        <f t="shared" si="7"/>
        <v>0</v>
      </c>
    </row>
    <row r="56" spans="1:13" ht="12.75" customHeight="1" x14ac:dyDescent="0.25">
      <c r="A56" s="4"/>
      <c r="B56" s="5"/>
      <c r="C56" s="5" t="s">
        <v>79</v>
      </c>
      <c r="D56" s="6">
        <v>35000</v>
      </c>
      <c r="E56" s="6">
        <v>35000</v>
      </c>
      <c r="F56" s="6"/>
      <c r="G56" s="6">
        <v>35000</v>
      </c>
      <c r="H56" s="6"/>
      <c r="I56" s="6"/>
      <c r="J56" s="6">
        <f t="shared" si="4"/>
        <v>35000</v>
      </c>
      <c r="K56" s="6">
        <f t="shared" si="5"/>
        <v>0</v>
      </c>
      <c r="L56" s="6">
        <f t="shared" si="6"/>
        <v>0</v>
      </c>
      <c r="M56" s="6">
        <f t="shared" si="7"/>
        <v>0</v>
      </c>
    </row>
    <row r="57" spans="1:13" ht="12.75" customHeight="1" x14ac:dyDescent="0.25">
      <c r="A57" s="4"/>
      <c r="B57" s="5"/>
      <c r="C57" s="5" t="s">
        <v>80</v>
      </c>
      <c r="D57" s="6">
        <v>1880</v>
      </c>
      <c r="E57" s="6">
        <v>1880</v>
      </c>
      <c r="F57" s="6"/>
      <c r="G57" s="6">
        <v>1880</v>
      </c>
      <c r="H57" s="6"/>
      <c r="I57" s="6"/>
      <c r="J57" s="6">
        <f t="shared" si="4"/>
        <v>1880</v>
      </c>
      <c r="K57" s="6">
        <f t="shared" si="5"/>
        <v>0</v>
      </c>
      <c r="L57" s="6">
        <f t="shared" si="6"/>
        <v>0</v>
      </c>
      <c r="M57" s="6">
        <f t="shared" si="7"/>
        <v>0</v>
      </c>
    </row>
    <row r="58" spans="1:13" ht="12.75" customHeight="1" x14ac:dyDescent="0.25">
      <c r="A58" s="4"/>
      <c r="B58" s="5"/>
      <c r="C58" s="5" t="s">
        <v>81</v>
      </c>
      <c r="D58" s="6">
        <v>3998.05</v>
      </c>
      <c r="E58" s="6">
        <v>3998.05</v>
      </c>
      <c r="F58" s="6"/>
      <c r="G58" s="6">
        <v>3998.05</v>
      </c>
      <c r="H58" s="6"/>
      <c r="I58" s="6"/>
      <c r="J58" s="6">
        <f t="shared" si="4"/>
        <v>3998.05</v>
      </c>
      <c r="K58" s="6">
        <f t="shared" si="5"/>
        <v>0</v>
      </c>
      <c r="L58" s="6">
        <f t="shared" si="6"/>
        <v>0</v>
      </c>
      <c r="M58" s="6">
        <f t="shared" si="7"/>
        <v>0</v>
      </c>
    </row>
    <row r="59" spans="1:13" ht="12.75" customHeight="1" x14ac:dyDescent="0.25">
      <c r="A59" s="4"/>
      <c r="B59" s="5"/>
      <c r="C59" s="5" t="s">
        <v>82</v>
      </c>
      <c r="D59" s="6">
        <v>24343.62</v>
      </c>
      <c r="E59" s="6">
        <v>24343.62</v>
      </c>
      <c r="F59" s="6"/>
      <c r="G59" s="6">
        <v>24343.62</v>
      </c>
      <c r="H59" s="6"/>
      <c r="I59" s="6"/>
      <c r="J59" s="6">
        <f t="shared" si="4"/>
        <v>24343.62</v>
      </c>
      <c r="K59" s="6">
        <f t="shared" si="5"/>
        <v>0</v>
      </c>
      <c r="L59" s="6">
        <f t="shared" si="6"/>
        <v>0</v>
      </c>
      <c r="M59" s="6">
        <f t="shared" si="7"/>
        <v>0</v>
      </c>
    </row>
    <row r="60" spans="1:13" ht="12.75" customHeight="1" x14ac:dyDescent="0.25">
      <c r="A60" s="4"/>
      <c r="B60" s="5"/>
      <c r="C60" s="5" t="s">
        <v>83</v>
      </c>
      <c r="D60" s="6">
        <v>2927</v>
      </c>
      <c r="E60" s="6">
        <v>2927</v>
      </c>
      <c r="F60" s="6"/>
      <c r="G60" s="6">
        <v>2927</v>
      </c>
      <c r="H60" s="6"/>
      <c r="I60" s="6"/>
      <c r="J60" s="6">
        <f t="shared" si="4"/>
        <v>2927</v>
      </c>
      <c r="K60" s="6">
        <f t="shared" si="5"/>
        <v>0</v>
      </c>
      <c r="L60" s="6">
        <f t="shared" si="6"/>
        <v>0</v>
      </c>
      <c r="M60" s="6">
        <f t="shared" si="7"/>
        <v>0</v>
      </c>
    </row>
    <row r="61" spans="1:13" ht="12.75" customHeight="1" x14ac:dyDescent="0.25">
      <c r="A61" s="4"/>
      <c r="B61" s="5"/>
      <c r="C61" s="5" t="s">
        <v>84</v>
      </c>
      <c r="D61" s="6">
        <v>58</v>
      </c>
      <c r="E61" s="6">
        <v>58</v>
      </c>
      <c r="F61" s="6"/>
      <c r="G61" s="6">
        <v>58</v>
      </c>
      <c r="H61" s="6"/>
      <c r="I61" s="6"/>
      <c r="J61" s="6">
        <f t="shared" si="4"/>
        <v>58</v>
      </c>
      <c r="K61" s="6">
        <f t="shared" si="5"/>
        <v>0</v>
      </c>
      <c r="L61" s="6">
        <f t="shared" si="6"/>
        <v>0</v>
      </c>
      <c r="M61" s="6">
        <f t="shared" si="7"/>
        <v>0</v>
      </c>
    </row>
    <row r="62" spans="1:13" ht="12.75" customHeight="1" x14ac:dyDescent="0.25">
      <c r="A62" s="4"/>
      <c r="B62" s="5"/>
      <c r="C62" s="5" t="s">
        <v>85</v>
      </c>
      <c r="D62" s="6">
        <v>110</v>
      </c>
      <c r="E62" s="6">
        <v>110</v>
      </c>
      <c r="F62" s="6"/>
      <c r="G62" s="6">
        <v>110</v>
      </c>
      <c r="H62" s="6"/>
      <c r="I62" s="6"/>
      <c r="J62" s="6">
        <f t="shared" si="4"/>
        <v>110</v>
      </c>
      <c r="K62" s="6">
        <f t="shared" si="5"/>
        <v>0</v>
      </c>
      <c r="L62" s="6">
        <f t="shared" si="6"/>
        <v>0</v>
      </c>
      <c r="M62" s="6">
        <f t="shared" si="7"/>
        <v>0</v>
      </c>
    </row>
    <row r="63" spans="1:13" ht="12.75" customHeight="1" x14ac:dyDescent="0.25">
      <c r="A63" s="4"/>
      <c r="B63" s="5"/>
      <c r="C63" s="5" t="s">
        <v>86</v>
      </c>
      <c r="D63" s="6">
        <v>2</v>
      </c>
      <c r="E63" s="6">
        <v>2</v>
      </c>
      <c r="F63" s="6"/>
      <c r="G63" s="6">
        <v>2</v>
      </c>
      <c r="H63" s="6"/>
      <c r="I63" s="6"/>
      <c r="J63" s="6">
        <f t="shared" si="4"/>
        <v>2</v>
      </c>
      <c r="K63" s="6">
        <f t="shared" si="5"/>
        <v>0</v>
      </c>
      <c r="L63" s="6">
        <f t="shared" si="6"/>
        <v>0</v>
      </c>
      <c r="M63" s="6">
        <f t="shared" si="7"/>
        <v>0</v>
      </c>
    </row>
    <row r="64" spans="1:13" ht="12.75" customHeight="1" x14ac:dyDescent="0.25">
      <c r="A64" s="4"/>
      <c r="B64" s="5"/>
      <c r="C64" s="5" t="s">
        <v>87</v>
      </c>
      <c r="D64" s="6">
        <v>1000</v>
      </c>
      <c r="E64" s="6">
        <v>1000</v>
      </c>
      <c r="F64" s="6"/>
      <c r="G64" s="6">
        <v>1000</v>
      </c>
      <c r="H64" s="6"/>
      <c r="I64" s="6"/>
      <c r="J64" s="6">
        <f t="shared" si="4"/>
        <v>1000</v>
      </c>
      <c r="K64" s="6">
        <f t="shared" si="5"/>
        <v>0</v>
      </c>
      <c r="L64" s="6">
        <f t="shared" si="6"/>
        <v>0</v>
      </c>
      <c r="M64" s="6">
        <f t="shared" si="7"/>
        <v>0</v>
      </c>
    </row>
    <row r="65" spans="1:13" ht="12.75" customHeight="1" x14ac:dyDescent="0.25">
      <c r="A65" s="4"/>
      <c r="B65" s="5"/>
      <c r="C65" s="5" t="s">
        <v>88</v>
      </c>
      <c r="D65" s="6">
        <v>4089</v>
      </c>
      <c r="E65" s="6">
        <v>4089</v>
      </c>
      <c r="F65" s="6"/>
      <c r="G65" s="6">
        <v>4089</v>
      </c>
      <c r="H65" s="6"/>
      <c r="I65" s="6"/>
      <c r="J65" s="6">
        <f t="shared" si="4"/>
        <v>4089</v>
      </c>
      <c r="K65" s="6">
        <f t="shared" si="5"/>
        <v>0</v>
      </c>
      <c r="L65" s="6">
        <f t="shared" si="6"/>
        <v>0</v>
      </c>
      <c r="M65" s="6">
        <f t="shared" si="7"/>
        <v>0</v>
      </c>
    </row>
    <row r="66" spans="1:13" ht="12.75" customHeight="1" x14ac:dyDescent="0.25">
      <c r="A66" s="4"/>
      <c r="B66" s="5"/>
      <c r="C66" s="5" t="s">
        <v>89</v>
      </c>
      <c r="D66" s="6">
        <v>121640</v>
      </c>
      <c r="E66" s="6">
        <v>121640</v>
      </c>
      <c r="F66" s="6"/>
      <c r="G66" s="6">
        <v>121640</v>
      </c>
      <c r="H66" s="6"/>
      <c r="I66" s="6"/>
      <c r="J66" s="6">
        <f t="shared" si="4"/>
        <v>121640</v>
      </c>
      <c r="K66" s="6">
        <f t="shared" si="5"/>
        <v>0</v>
      </c>
      <c r="L66" s="6">
        <f t="shared" si="6"/>
        <v>0</v>
      </c>
      <c r="M66" s="6">
        <f t="shared" si="7"/>
        <v>0</v>
      </c>
    </row>
    <row r="67" spans="1:13" ht="12.75" customHeight="1" x14ac:dyDescent="0.25">
      <c r="A67" s="4"/>
      <c r="B67" s="5"/>
      <c r="C67" s="5" t="s">
        <v>90</v>
      </c>
      <c r="D67" s="6">
        <v>2265</v>
      </c>
      <c r="E67" s="6">
        <v>2265</v>
      </c>
      <c r="F67" s="6"/>
      <c r="G67" s="6">
        <v>2265</v>
      </c>
      <c r="H67" s="6"/>
      <c r="I67" s="6"/>
      <c r="J67" s="6">
        <f t="shared" si="4"/>
        <v>2265</v>
      </c>
      <c r="K67" s="6">
        <f t="shared" si="5"/>
        <v>0</v>
      </c>
      <c r="L67" s="6">
        <f t="shared" si="6"/>
        <v>0</v>
      </c>
      <c r="M67" s="6">
        <f t="shared" si="7"/>
        <v>0</v>
      </c>
    </row>
    <row r="68" spans="1:13" ht="12.75" customHeight="1" x14ac:dyDescent="0.25">
      <c r="A68" s="4"/>
      <c r="B68" s="5"/>
      <c r="C68" s="5" t="s">
        <v>91</v>
      </c>
      <c r="D68" s="6">
        <v>11100</v>
      </c>
      <c r="E68" s="6">
        <v>11100</v>
      </c>
      <c r="F68" s="6"/>
      <c r="G68" s="6">
        <v>11100</v>
      </c>
      <c r="H68" s="6"/>
      <c r="I68" s="6"/>
      <c r="J68" s="6">
        <f t="shared" si="4"/>
        <v>11100</v>
      </c>
      <c r="K68" s="6">
        <f t="shared" si="5"/>
        <v>0</v>
      </c>
      <c r="L68" s="6">
        <f t="shared" si="6"/>
        <v>0</v>
      </c>
      <c r="M68" s="6">
        <f t="shared" si="7"/>
        <v>0</v>
      </c>
    </row>
    <row r="69" spans="1:13" ht="12.75" customHeight="1" x14ac:dyDescent="0.25">
      <c r="A69" s="4"/>
      <c r="B69" s="5"/>
      <c r="C69" s="5" t="s">
        <v>92</v>
      </c>
      <c r="D69" s="6">
        <v>48.55</v>
      </c>
      <c r="E69" s="6">
        <v>48.55</v>
      </c>
      <c r="F69" s="6"/>
      <c r="G69" s="6">
        <v>48.55</v>
      </c>
      <c r="H69" s="6"/>
      <c r="I69" s="6"/>
      <c r="J69" s="6">
        <f t="shared" si="4"/>
        <v>48.55</v>
      </c>
      <c r="K69" s="6">
        <f t="shared" si="5"/>
        <v>0</v>
      </c>
      <c r="L69" s="6">
        <f t="shared" si="6"/>
        <v>0</v>
      </c>
      <c r="M69" s="6">
        <f t="shared" si="7"/>
        <v>0</v>
      </c>
    </row>
    <row r="70" spans="1:13" ht="12.75" customHeight="1" x14ac:dyDescent="0.25">
      <c r="A70" s="4"/>
      <c r="B70" s="5"/>
      <c r="C70" s="5" t="s">
        <v>93</v>
      </c>
      <c r="D70" s="6">
        <v>1500</v>
      </c>
      <c r="E70" s="6">
        <v>1500</v>
      </c>
      <c r="F70" s="6"/>
      <c r="G70" s="6">
        <v>1500</v>
      </c>
      <c r="H70" s="6"/>
      <c r="I70" s="6"/>
      <c r="J70" s="6">
        <f t="shared" si="4"/>
        <v>1500</v>
      </c>
      <c r="K70" s="6">
        <f t="shared" si="5"/>
        <v>0</v>
      </c>
      <c r="L70" s="6">
        <f t="shared" si="6"/>
        <v>0</v>
      </c>
      <c r="M70" s="6">
        <f t="shared" si="7"/>
        <v>0</v>
      </c>
    </row>
    <row r="71" spans="1:13" ht="12.75" customHeight="1" x14ac:dyDescent="0.25">
      <c r="A71" s="4"/>
      <c r="B71" s="5"/>
      <c r="C71" s="5" t="s">
        <v>94</v>
      </c>
      <c r="D71" s="6">
        <v>6100</v>
      </c>
      <c r="E71" s="6">
        <v>6100</v>
      </c>
      <c r="F71" s="6"/>
      <c r="G71" s="6">
        <v>6100</v>
      </c>
      <c r="H71" s="6"/>
      <c r="I71" s="6"/>
      <c r="J71" s="6">
        <f t="shared" si="4"/>
        <v>6100</v>
      </c>
      <c r="K71" s="6">
        <f t="shared" si="5"/>
        <v>0</v>
      </c>
      <c r="L71" s="6">
        <f t="shared" si="6"/>
        <v>0</v>
      </c>
      <c r="M71" s="6">
        <f t="shared" si="7"/>
        <v>0</v>
      </c>
    </row>
    <row r="72" spans="1:13" ht="12.75" customHeight="1" x14ac:dyDescent="0.25">
      <c r="A72" s="4"/>
      <c r="B72" s="5"/>
      <c r="C72" s="5" t="s">
        <v>95</v>
      </c>
      <c r="D72" s="6">
        <v>76686</v>
      </c>
      <c r="E72" s="6">
        <v>76686</v>
      </c>
      <c r="F72" s="6"/>
      <c r="G72" s="6">
        <v>76686</v>
      </c>
      <c r="H72" s="6"/>
      <c r="I72" s="6"/>
      <c r="J72" s="6">
        <f t="shared" si="4"/>
        <v>76686</v>
      </c>
      <c r="K72" s="6">
        <f t="shared" si="5"/>
        <v>0</v>
      </c>
      <c r="L72" s="6">
        <f t="shared" si="6"/>
        <v>0</v>
      </c>
      <c r="M72" s="6">
        <f t="shared" si="7"/>
        <v>0</v>
      </c>
    </row>
    <row r="73" spans="1:13" ht="12.75" customHeight="1" x14ac:dyDescent="0.25">
      <c r="A73" s="4"/>
      <c r="B73" s="5"/>
      <c r="C73" s="5" t="s">
        <v>96</v>
      </c>
      <c r="D73" s="6">
        <v>23159</v>
      </c>
      <c r="E73" s="6">
        <v>23159</v>
      </c>
      <c r="F73" s="6"/>
      <c r="G73" s="6">
        <v>23159</v>
      </c>
      <c r="H73" s="6"/>
      <c r="I73" s="6"/>
      <c r="J73" s="6">
        <f t="shared" si="4"/>
        <v>23159</v>
      </c>
      <c r="K73" s="6">
        <f t="shared" si="5"/>
        <v>0</v>
      </c>
      <c r="L73" s="6">
        <f t="shared" si="6"/>
        <v>0</v>
      </c>
      <c r="M73" s="6">
        <f t="shared" si="7"/>
        <v>0</v>
      </c>
    </row>
    <row r="74" spans="1:13" ht="12.75" customHeight="1" x14ac:dyDescent="0.25">
      <c r="A74" s="4"/>
      <c r="B74" s="5"/>
      <c r="C74" s="5" t="s">
        <v>97</v>
      </c>
      <c r="D74" s="6">
        <v>3200</v>
      </c>
      <c r="E74" s="6">
        <v>3200</v>
      </c>
      <c r="F74" s="6"/>
      <c r="G74" s="6">
        <v>3200</v>
      </c>
      <c r="H74" s="6"/>
      <c r="I74" s="6"/>
      <c r="J74" s="6">
        <f t="shared" si="4"/>
        <v>3200</v>
      </c>
      <c r="K74" s="6">
        <f t="shared" si="5"/>
        <v>0</v>
      </c>
      <c r="L74" s="6">
        <f t="shared" si="6"/>
        <v>0</v>
      </c>
      <c r="M74" s="6">
        <f t="shared" si="7"/>
        <v>0</v>
      </c>
    </row>
    <row r="75" spans="1:13" ht="12.75" customHeight="1" x14ac:dyDescent="0.25">
      <c r="A75" s="4"/>
      <c r="B75" s="5"/>
      <c r="C75" s="5" t="s">
        <v>98</v>
      </c>
      <c r="D75" s="6">
        <v>7100</v>
      </c>
      <c r="E75" s="6">
        <v>7100</v>
      </c>
      <c r="F75" s="6"/>
      <c r="G75" s="6">
        <v>7100</v>
      </c>
      <c r="H75" s="6"/>
      <c r="I75" s="6"/>
      <c r="J75" s="6">
        <f t="shared" ref="J75:J106" si="8">G75+H75+I75</f>
        <v>7100</v>
      </c>
      <c r="K75" s="6">
        <f t="shared" ref="K75:K106" si="9">E75-F75-J75</f>
        <v>0</v>
      </c>
      <c r="L75" s="6">
        <f t="shared" ref="L75:L106" si="10">D75-J75</f>
        <v>0</v>
      </c>
      <c r="M75" s="6">
        <f t="shared" ref="M75:M106" si="11">E75-J75</f>
        <v>0</v>
      </c>
    </row>
    <row r="76" spans="1:13" ht="12.75" customHeight="1" x14ac:dyDescent="0.25">
      <c r="A76" s="4"/>
      <c r="B76" s="5"/>
      <c r="C76" s="5" t="s">
        <v>99</v>
      </c>
      <c r="D76" s="6">
        <v>160000</v>
      </c>
      <c r="E76" s="6">
        <v>160000</v>
      </c>
      <c r="F76" s="6"/>
      <c r="G76" s="6">
        <v>160000</v>
      </c>
      <c r="H76" s="6"/>
      <c r="I76" s="6"/>
      <c r="J76" s="6">
        <f t="shared" si="8"/>
        <v>160000</v>
      </c>
      <c r="K76" s="6">
        <f t="shared" si="9"/>
        <v>0</v>
      </c>
      <c r="L76" s="6">
        <f t="shared" si="10"/>
        <v>0</v>
      </c>
      <c r="M76" s="6">
        <f t="shared" si="11"/>
        <v>0</v>
      </c>
    </row>
    <row r="77" spans="1:13" ht="12.75" customHeight="1" x14ac:dyDescent="0.25">
      <c r="A77" s="4"/>
      <c r="B77" s="5"/>
      <c r="C77" s="5" t="s">
        <v>100</v>
      </c>
      <c r="D77" s="6">
        <v>640000</v>
      </c>
      <c r="E77" s="6">
        <v>640000</v>
      </c>
      <c r="F77" s="6"/>
      <c r="G77" s="6">
        <v>640000</v>
      </c>
      <c r="H77" s="6"/>
      <c r="I77" s="6"/>
      <c r="J77" s="6">
        <f t="shared" si="8"/>
        <v>640000</v>
      </c>
      <c r="K77" s="6">
        <f t="shared" si="9"/>
        <v>0</v>
      </c>
      <c r="L77" s="6">
        <f t="shared" si="10"/>
        <v>0</v>
      </c>
      <c r="M77" s="6">
        <f t="shared" si="11"/>
        <v>0</v>
      </c>
    </row>
    <row r="78" spans="1:13" ht="12.75" customHeight="1" x14ac:dyDescent="0.25">
      <c r="A78" s="4"/>
      <c r="B78" s="5"/>
      <c r="C78" s="5" t="s">
        <v>101</v>
      </c>
      <c r="D78" s="6">
        <v>39900</v>
      </c>
      <c r="E78" s="6">
        <v>39900</v>
      </c>
      <c r="F78" s="6"/>
      <c r="G78" s="6">
        <v>39900</v>
      </c>
      <c r="H78" s="6"/>
      <c r="I78" s="6"/>
      <c r="J78" s="6">
        <f t="shared" si="8"/>
        <v>39900</v>
      </c>
      <c r="K78" s="6">
        <f t="shared" si="9"/>
        <v>0</v>
      </c>
      <c r="L78" s="6">
        <f t="shared" si="10"/>
        <v>0</v>
      </c>
      <c r="M78" s="6">
        <f t="shared" si="11"/>
        <v>0</v>
      </c>
    </row>
    <row r="79" spans="1:13" ht="12.75" customHeight="1" x14ac:dyDescent="0.25">
      <c r="A79" s="4"/>
      <c r="B79" s="5"/>
      <c r="C79" s="5" t="s">
        <v>102</v>
      </c>
      <c r="D79" s="6">
        <v>170100</v>
      </c>
      <c r="E79" s="6">
        <v>170100</v>
      </c>
      <c r="F79" s="6"/>
      <c r="G79" s="6">
        <v>170100</v>
      </c>
      <c r="H79" s="6"/>
      <c r="I79" s="6"/>
      <c r="J79" s="6">
        <f t="shared" si="8"/>
        <v>170100</v>
      </c>
      <c r="K79" s="6">
        <f t="shared" si="9"/>
        <v>0</v>
      </c>
      <c r="L79" s="6">
        <f t="shared" si="10"/>
        <v>0</v>
      </c>
      <c r="M79" s="6">
        <f t="shared" si="11"/>
        <v>0</v>
      </c>
    </row>
    <row r="80" spans="1:13" ht="12.75" customHeight="1" x14ac:dyDescent="0.25">
      <c r="A80" s="4"/>
      <c r="B80" s="5"/>
      <c r="C80" s="5" t="s">
        <v>103</v>
      </c>
      <c r="D80" s="6">
        <v>2100</v>
      </c>
      <c r="E80" s="6">
        <v>2100</v>
      </c>
      <c r="F80" s="6"/>
      <c r="G80" s="6">
        <v>2100</v>
      </c>
      <c r="H80" s="6"/>
      <c r="I80" s="6"/>
      <c r="J80" s="6">
        <f t="shared" si="8"/>
        <v>2100</v>
      </c>
      <c r="K80" s="6">
        <f t="shared" si="9"/>
        <v>0</v>
      </c>
      <c r="L80" s="6">
        <f t="shared" si="10"/>
        <v>0</v>
      </c>
      <c r="M80" s="6">
        <f t="shared" si="11"/>
        <v>0</v>
      </c>
    </row>
    <row r="81" spans="1:13" ht="12.75" customHeight="1" x14ac:dyDescent="0.25">
      <c r="A81" s="4"/>
      <c r="B81" s="5"/>
      <c r="C81" s="5" t="s">
        <v>104</v>
      </c>
      <c r="D81" s="6">
        <v>26600</v>
      </c>
      <c r="E81" s="6">
        <v>26600</v>
      </c>
      <c r="F81" s="6"/>
      <c r="G81" s="6">
        <v>26600</v>
      </c>
      <c r="H81" s="6"/>
      <c r="I81" s="6"/>
      <c r="J81" s="6">
        <f t="shared" si="8"/>
        <v>26600</v>
      </c>
      <c r="K81" s="6">
        <f t="shared" si="9"/>
        <v>0</v>
      </c>
      <c r="L81" s="6">
        <f t="shared" si="10"/>
        <v>0</v>
      </c>
      <c r="M81" s="6">
        <f t="shared" si="11"/>
        <v>0</v>
      </c>
    </row>
    <row r="82" spans="1:13" ht="12.75" customHeight="1" x14ac:dyDescent="0.25">
      <c r="A82" s="4"/>
      <c r="B82" s="5"/>
      <c r="C82" s="5" t="s">
        <v>105</v>
      </c>
      <c r="D82" s="6">
        <v>113400</v>
      </c>
      <c r="E82" s="6">
        <v>113400</v>
      </c>
      <c r="F82" s="6"/>
      <c r="G82" s="6">
        <v>113400</v>
      </c>
      <c r="H82" s="6"/>
      <c r="I82" s="6"/>
      <c r="J82" s="6">
        <f t="shared" si="8"/>
        <v>113400</v>
      </c>
      <c r="K82" s="6">
        <f t="shared" si="9"/>
        <v>0</v>
      </c>
      <c r="L82" s="6">
        <f t="shared" si="10"/>
        <v>0</v>
      </c>
      <c r="M82" s="6">
        <f t="shared" si="11"/>
        <v>0</v>
      </c>
    </row>
    <row r="83" spans="1:13" ht="12.75" customHeight="1" x14ac:dyDescent="0.25">
      <c r="A83" s="4"/>
      <c r="B83" s="5"/>
      <c r="C83" s="5" t="s">
        <v>106</v>
      </c>
      <c r="D83" s="6">
        <v>1400</v>
      </c>
      <c r="E83" s="6">
        <v>1400</v>
      </c>
      <c r="F83" s="6"/>
      <c r="G83" s="6">
        <v>1400</v>
      </c>
      <c r="H83" s="6"/>
      <c r="I83" s="6"/>
      <c r="J83" s="6">
        <f t="shared" si="8"/>
        <v>1400</v>
      </c>
      <c r="K83" s="6">
        <f t="shared" si="9"/>
        <v>0</v>
      </c>
      <c r="L83" s="6">
        <f t="shared" si="10"/>
        <v>0</v>
      </c>
      <c r="M83" s="6">
        <f t="shared" si="11"/>
        <v>0</v>
      </c>
    </row>
    <row r="84" spans="1:13" ht="12.75" customHeight="1" x14ac:dyDescent="0.25">
      <c r="A84" s="4"/>
      <c r="B84" s="5"/>
      <c r="C84" s="5" t="s">
        <v>107</v>
      </c>
      <c r="D84" s="6">
        <v>550</v>
      </c>
      <c r="E84" s="6">
        <v>550</v>
      </c>
      <c r="F84" s="6"/>
      <c r="G84" s="6">
        <v>550</v>
      </c>
      <c r="H84" s="6"/>
      <c r="I84" s="6"/>
      <c r="J84" s="6">
        <f t="shared" si="8"/>
        <v>550</v>
      </c>
      <c r="K84" s="6">
        <f t="shared" si="9"/>
        <v>0</v>
      </c>
      <c r="L84" s="6">
        <f t="shared" si="10"/>
        <v>0</v>
      </c>
      <c r="M84" s="6">
        <f t="shared" si="11"/>
        <v>0</v>
      </c>
    </row>
    <row r="85" spans="1:13" ht="12.75" customHeight="1" x14ac:dyDescent="0.25">
      <c r="A85" s="4"/>
      <c r="B85" s="5"/>
      <c r="C85" s="5" t="s">
        <v>108</v>
      </c>
      <c r="D85" s="6">
        <v>3000</v>
      </c>
      <c r="E85" s="6">
        <v>3000</v>
      </c>
      <c r="F85" s="6"/>
      <c r="G85" s="6">
        <v>3000</v>
      </c>
      <c r="H85" s="6"/>
      <c r="I85" s="6"/>
      <c r="J85" s="6">
        <f t="shared" si="8"/>
        <v>3000</v>
      </c>
      <c r="K85" s="6">
        <f t="shared" si="9"/>
        <v>0</v>
      </c>
      <c r="L85" s="6">
        <f t="shared" si="10"/>
        <v>0</v>
      </c>
      <c r="M85" s="6">
        <f t="shared" si="11"/>
        <v>0</v>
      </c>
    </row>
    <row r="86" spans="1:13" ht="12.75" customHeight="1" x14ac:dyDescent="0.25">
      <c r="A86" s="4"/>
      <c r="B86" s="5"/>
      <c r="C86" s="5" t="s">
        <v>109</v>
      </c>
      <c r="D86" s="6">
        <v>2591.89</v>
      </c>
      <c r="E86" s="6">
        <v>2591.89</v>
      </c>
      <c r="F86" s="6"/>
      <c r="G86" s="6">
        <v>2591.89</v>
      </c>
      <c r="H86" s="6"/>
      <c r="I86" s="6"/>
      <c r="J86" s="6">
        <f t="shared" si="8"/>
        <v>2591.89</v>
      </c>
      <c r="K86" s="6">
        <f t="shared" si="9"/>
        <v>0</v>
      </c>
      <c r="L86" s="6">
        <f t="shared" si="10"/>
        <v>0</v>
      </c>
      <c r="M86" s="6">
        <f t="shared" si="11"/>
        <v>0</v>
      </c>
    </row>
    <row r="87" spans="1:13" ht="12.75" customHeight="1" x14ac:dyDescent="0.25">
      <c r="A87" s="4"/>
      <c r="B87" s="5"/>
      <c r="C87" s="5" t="s">
        <v>110</v>
      </c>
      <c r="D87" s="6">
        <v>3108.39</v>
      </c>
      <c r="E87" s="6">
        <v>3108.39</v>
      </c>
      <c r="F87" s="6"/>
      <c r="G87" s="6">
        <v>3108.39</v>
      </c>
      <c r="H87" s="6"/>
      <c r="I87" s="6"/>
      <c r="J87" s="6">
        <f t="shared" si="8"/>
        <v>3108.39</v>
      </c>
      <c r="K87" s="6">
        <f t="shared" si="9"/>
        <v>0</v>
      </c>
      <c r="L87" s="6">
        <f t="shared" si="10"/>
        <v>0</v>
      </c>
      <c r="M87" s="6">
        <f t="shared" si="11"/>
        <v>0</v>
      </c>
    </row>
    <row r="88" spans="1:13" ht="12.75" customHeight="1" x14ac:dyDescent="0.25">
      <c r="A88" s="4"/>
      <c r="B88" s="5"/>
      <c r="C88" s="5" t="s">
        <v>111</v>
      </c>
      <c r="D88" s="6">
        <v>2249.7199999999998</v>
      </c>
      <c r="E88" s="6">
        <v>2249.7199999999998</v>
      </c>
      <c r="F88" s="6"/>
      <c r="G88" s="6">
        <v>2249.7199999999998</v>
      </c>
      <c r="H88" s="6"/>
      <c r="I88" s="6"/>
      <c r="J88" s="6">
        <f t="shared" si="8"/>
        <v>2249.7199999999998</v>
      </c>
      <c r="K88" s="6">
        <f t="shared" si="9"/>
        <v>0</v>
      </c>
      <c r="L88" s="6">
        <f t="shared" si="10"/>
        <v>0</v>
      </c>
      <c r="M88" s="6">
        <f t="shared" si="11"/>
        <v>0</v>
      </c>
    </row>
    <row r="89" spans="1:13" ht="12.75" customHeight="1" x14ac:dyDescent="0.25">
      <c r="A89" s="4"/>
      <c r="B89" s="5"/>
      <c r="C89" s="5" t="s">
        <v>112</v>
      </c>
      <c r="D89" s="6">
        <v>39900</v>
      </c>
      <c r="E89" s="6">
        <v>39900</v>
      </c>
      <c r="F89" s="6">
        <v>4275</v>
      </c>
      <c r="G89" s="6">
        <v>39900</v>
      </c>
      <c r="H89" s="6"/>
      <c r="I89" s="6"/>
      <c r="J89" s="6">
        <f t="shared" si="8"/>
        <v>39900</v>
      </c>
      <c r="K89" s="6">
        <f t="shared" si="9"/>
        <v>-4275</v>
      </c>
      <c r="L89" s="6">
        <f t="shared" si="10"/>
        <v>0</v>
      </c>
      <c r="M89" s="6">
        <f t="shared" si="11"/>
        <v>0</v>
      </c>
    </row>
    <row r="90" spans="1:13" ht="12.75" customHeight="1" x14ac:dyDescent="0.25">
      <c r="A90" s="4"/>
      <c r="B90" s="5"/>
      <c r="C90" s="5" t="s">
        <v>113</v>
      </c>
      <c r="D90" s="6">
        <v>115100</v>
      </c>
      <c r="E90" s="6">
        <v>115100</v>
      </c>
      <c r="F90" s="6">
        <v>101758.9</v>
      </c>
      <c r="G90" s="6">
        <v>115100</v>
      </c>
      <c r="H90" s="6"/>
      <c r="I90" s="6"/>
      <c r="J90" s="6">
        <f t="shared" si="8"/>
        <v>115100</v>
      </c>
      <c r="K90" s="6">
        <f t="shared" si="9"/>
        <v>-101758.9</v>
      </c>
      <c r="L90" s="6">
        <f t="shared" si="10"/>
        <v>0</v>
      </c>
      <c r="M90" s="6">
        <f t="shared" si="11"/>
        <v>0</v>
      </c>
    </row>
    <row r="91" spans="1:13" ht="12.75" customHeight="1" x14ac:dyDescent="0.25">
      <c r="A91" s="4"/>
      <c r="B91" s="5"/>
      <c r="C91" s="5" t="s">
        <v>114</v>
      </c>
      <c r="D91" s="6">
        <v>13</v>
      </c>
      <c r="E91" s="6">
        <v>13</v>
      </c>
      <c r="F91" s="6"/>
      <c r="G91" s="6">
        <v>13</v>
      </c>
      <c r="H91" s="6"/>
      <c r="I91" s="6"/>
      <c r="J91" s="6">
        <f t="shared" si="8"/>
        <v>13</v>
      </c>
      <c r="K91" s="6">
        <f t="shared" si="9"/>
        <v>0</v>
      </c>
      <c r="L91" s="6">
        <f t="shared" si="10"/>
        <v>0</v>
      </c>
      <c r="M91" s="6">
        <f t="shared" si="11"/>
        <v>0</v>
      </c>
    </row>
    <row r="92" spans="1:13" ht="12.75" customHeight="1" x14ac:dyDescent="0.25">
      <c r="A92" s="4"/>
      <c r="B92" s="5"/>
      <c r="C92" s="5" t="s">
        <v>115</v>
      </c>
      <c r="D92" s="6">
        <v>3827.28</v>
      </c>
      <c r="E92" s="6">
        <v>3827.28</v>
      </c>
      <c r="F92" s="6">
        <v>3502.08</v>
      </c>
      <c r="G92" s="6">
        <v>3827.28</v>
      </c>
      <c r="H92" s="6"/>
      <c r="I92" s="6"/>
      <c r="J92" s="6">
        <f t="shared" si="8"/>
        <v>3827.28</v>
      </c>
      <c r="K92" s="6">
        <f t="shared" si="9"/>
        <v>-3502.08</v>
      </c>
      <c r="L92" s="6">
        <f t="shared" si="10"/>
        <v>0</v>
      </c>
      <c r="M92" s="6">
        <f t="shared" si="11"/>
        <v>0</v>
      </c>
    </row>
    <row r="93" spans="1:13" ht="12.75" customHeight="1" x14ac:dyDescent="0.25">
      <c r="A93" s="4"/>
      <c r="B93" s="5"/>
      <c r="C93" s="5" t="s">
        <v>116</v>
      </c>
      <c r="D93" s="6">
        <v>34000</v>
      </c>
      <c r="E93" s="6">
        <v>34000</v>
      </c>
      <c r="F93" s="6"/>
      <c r="G93" s="6">
        <v>34000</v>
      </c>
      <c r="H93" s="6"/>
      <c r="I93" s="6"/>
      <c r="J93" s="6">
        <f t="shared" si="8"/>
        <v>34000</v>
      </c>
      <c r="K93" s="6">
        <f t="shared" si="9"/>
        <v>0</v>
      </c>
      <c r="L93" s="6">
        <f t="shared" si="10"/>
        <v>0</v>
      </c>
      <c r="M93" s="6">
        <f t="shared" si="11"/>
        <v>0</v>
      </c>
    </row>
    <row r="94" spans="1:13" ht="12.75" customHeight="1" x14ac:dyDescent="0.25">
      <c r="A94" s="4"/>
      <c r="B94" s="5"/>
      <c r="C94" s="5" t="s">
        <v>117</v>
      </c>
      <c r="D94" s="6">
        <v>136000</v>
      </c>
      <c r="E94" s="6">
        <v>136000</v>
      </c>
      <c r="F94" s="6"/>
      <c r="G94" s="6">
        <v>136000</v>
      </c>
      <c r="H94" s="6"/>
      <c r="I94" s="6"/>
      <c r="J94" s="6">
        <f t="shared" si="8"/>
        <v>136000</v>
      </c>
      <c r="K94" s="6">
        <f t="shared" si="9"/>
        <v>0</v>
      </c>
      <c r="L94" s="6">
        <f t="shared" si="10"/>
        <v>0</v>
      </c>
      <c r="M94" s="6">
        <f t="shared" si="11"/>
        <v>0</v>
      </c>
    </row>
    <row r="95" spans="1:13" ht="12.75" customHeight="1" x14ac:dyDescent="0.25">
      <c r="A95" s="4"/>
      <c r="B95" s="5"/>
      <c r="C95" s="5" t="s">
        <v>118</v>
      </c>
      <c r="D95" s="6">
        <v>390</v>
      </c>
      <c r="E95" s="6">
        <v>390</v>
      </c>
      <c r="F95" s="6"/>
      <c r="G95" s="6">
        <v>390</v>
      </c>
      <c r="H95" s="6"/>
      <c r="I95" s="6"/>
      <c r="J95" s="6">
        <f t="shared" si="8"/>
        <v>390</v>
      </c>
      <c r="K95" s="6">
        <f t="shared" si="9"/>
        <v>0</v>
      </c>
      <c r="L95" s="6">
        <f t="shared" si="10"/>
        <v>0</v>
      </c>
      <c r="M95" s="6">
        <f t="shared" si="11"/>
        <v>0</v>
      </c>
    </row>
    <row r="96" spans="1:13" ht="12.75" customHeight="1" x14ac:dyDescent="0.25">
      <c r="A96" s="4"/>
      <c r="B96" s="5"/>
      <c r="C96" s="5" t="s">
        <v>119</v>
      </c>
      <c r="D96" s="6">
        <v>6000</v>
      </c>
      <c r="E96" s="6">
        <v>6000</v>
      </c>
      <c r="F96" s="6"/>
      <c r="G96" s="6">
        <v>6000</v>
      </c>
      <c r="H96" s="6"/>
      <c r="I96" s="6"/>
      <c r="J96" s="6">
        <f t="shared" si="8"/>
        <v>6000</v>
      </c>
      <c r="K96" s="6">
        <f t="shared" si="9"/>
        <v>0</v>
      </c>
      <c r="L96" s="6">
        <f t="shared" si="10"/>
        <v>0</v>
      </c>
      <c r="M96" s="6">
        <f t="shared" si="11"/>
        <v>0</v>
      </c>
    </row>
    <row r="97" spans="1:13" ht="12.75" customHeight="1" x14ac:dyDescent="0.25">
      <c r="A97" s="4"/>
      <c r="B97" s="5"/>
      <c r="C97" s="5" t="s">
        <v>120</v>
      </c>
      <c r="D97" s="6">
        <v>24000</v>
      </c>
      <c r="E97" s="6">
        <v>24000</v>
      </c>
      <c r="F97" s="6"/>
      <c r="G97" s="6">
        <v>24000</v>
      </c>
      <c r="H97" s="6"/>
      <c r="I97" s="6"/>
      <c r="J97" s="6">
        <f t="shared" si="8"/>
        <v>24000</v>
      </c>
      <c r="K97" s="6">
        <f t="shared" si="9"/>
        <v>0</v>
      </c>
      <c r="L97" s="6">
        <f t="shared" si="10"/>
        <v>0</v>
      </c>
      <c r="M97" s="6">
        <f t="shared" si="11"/>
        <v>0</v>
      </c>
    </row>
    <row r="98" spans="1:13" ht="12.75" customHeight="1" x14ac:dyDescent="0.25">
      <c r="A98" s="4"/>
      <c r="B98" s="5"/>
      <c r="C98" s="5" t="s">
        <v>121</v>
      </c>
      <c r="D98" s="6">
        <v>92250</v>
      </c>
      <c r="E98" s="6">
        <v>92250</v>
      </c>
      <c r="F98" s="6"/>
      <c r="G98" s="6">
        <v>92250</v>
      </c>
      <c r="H98" s="6"/>
      <c r="I98" s="6"/>
      <c r="J98" s="6">
        <f t="shared" si="8"/>
        <v>92250</v>
      </c>
      <c r="K98" s="6">
        <f t="shared" si="9"/>
        <v>0</v>
      </c>
      <c r="L98" s="6">
        <f t="shared" si="10"/>
        <v>0</v>
      </c>
      <c r="M98" s="6">
        <f t="shared" si="11"/>
        <v>0</v>
      </c>
    </row>
    <row r="99" spans="1:13" ht="12.75" customHeight="1" x14ac:dyDescent="0.25">
      <c r="A99" s="4"/>
      <c r="B99" s="5"/>
      <c r="C99" s="5" t="s">
        <v>122</v>
      </c>
      <c r="D99" s="6">
        <v>87900</v>
      </c>
      <c r="E99" s="6">
        <v>87900</v>
      </c>
      <c r="F99" s="6"/>
      <c r="G99" s="6">
        <v>87900</v>
      </c>
      <c r="H99" s="6"/>
      <c r="I99" s="6"/>
      <c r="J99" s="6">
        <f t="shared" si="8"/>
        <v>87900</v>
      </c>
      <c r="K99" s="6">
        <f t="shared" si="9"/>
        <v>0</v>
      </c>
      <c r="L99" s="6">
        <f t="shared" si="10"/>
        <v>0</v>
      </c>
      <c r="M99" s="6">
        <f t="shared" si="11"/>
        <v>0</v>
      </c>
    </row>
    <row r="100" spans="1:13" ht="12.75" customHeight="1" x14ac:dyDescent="0.25">
      <c r="A100" s="4"/>
      <c r="B100" s="5"/>
      <c r="C100" s="5" t="s">
        <v>123</v>
      </c>
      <c r="D100" s="6">
        <v>960.01</v>
      </c>
      <c r="E100" s="6">
        <v>960.01</v>
      </c>
      <c r="F100" s="6"/>
      <c r="G100" s="6">
        <v>960.01</v>
      </c>
      <c r="H100" s="6"/>
      <c r="I100" s="6"/>
      <c r="J100" s="6">
        <f t="shared" si="8"/>
        <v>960.01</v>
      </c>
      <c r="K100" s="6">
        <f t="shared" si="9"/>
        <v>0</v>
      </c>
      <c r="L100" s="6">
        <f t="shared" si="10"/>
        <v>0</v>
      </c>
      <c r="M100" s="6">
        <f t="shared" si="11"/>
        <v>0</v>
      </c>
    </row>
    <row r="101" spans="1:13" ht="12.75" customHeight="1" x14ac:dyDescent="0.25">
      <c r="A101" s="4"/>
      <c r="B101" s="5"/>
      <c r="C101" s="5" t="s">
        <v>124</v>
      </c>
      <c r="D101" s="6">
        <v>15000</v>
      </c>
      <c r="E101" s="6">
        <v>15000</v>
      </c>
      <c r="F101" s="6"/>
      <c r="G101" s="6">
        <v>15000</v>
      </c>
      <c r="H101" s="6"/>
      <c r="I101" s="6"/>
      <c r="J101" s="6">
        <f t="shared" si="8"/>
        <v>15000</v>
      </c>
      <c r="K101" s="6">
        <f t="shared" si="9"/>
        <v>0</v>
      </c>
      <c r="L101" s="6">
        <f t="shared" si="10"/>
        <v>0</v>
      </c>
      <c r="M101" s="6">
        <f t="shared" si="11"/>
        <v>0</v>
      </c>
    </row>
    <row r="102" spans="1:13" ht="12.75" customHeight="1" x14ac:dyDescent="0.25">
      <c r="A102" s="4"/>
      <c r="B102" s="5"/>
      <c r="C102" s="5" t="s">
        <v>125</v>
      </c>
      <c r="D102" s="6">
        <v>58600</v>
      </c>
      <c r="E102" s="6">
        <v>58600</v>
      </c>
      <c r="F102" s="6"/>
      <c r="G102" s="6">
        <v>58600</v>
      </c>
      <c r="H102" s="6"/>
      <c r="I102" s="6"/>
      <c r="J102" s="6">
        <f t="shared" si="8"/>
        <v>58600</v>
      </c>
      <c r="K102" s="6">
        <f t="shared" si="9"/>
        <v>0</v>
      </c>
      <c r="L102" s="6">
        <f t="shared" si="10"/>
        <v>0</v>
      </c>
      <c r="M102" s="6">
        <f t="shared" si="11"/>
        <v>0</v>
      </c>
    </row>
    <row r="103" spans="1:13" ht="12.75" customHeight="1" x14ac:dyDescent="0.25">
      <c r="A103" s="4"/>
      <c r="B103" s="5"/>
      <c r="C103" s="5" t="s">
        <v>126</v>
      </c>
      <c r="D103" s="6">
        <v>91790</v>
      </c>
      <c r="E103" s="6">
        <v>91790</v>
      </c>
      <c r="F103" s="6">
        <v>2000</v>
      </c>
      <c r="G103" s="6">
        <v>91790</v>
      </c>
      <c r="H103" s="6"/>
      <c r="I103" s="6"/>
      <c r="J103" s="6">
        <f t="shared" si="8"/>
        <v>91790</v>
      </c>
      <c r="K103" s="6">
        <f t="shared" si="9"/>
        <v>-2000</v>
      </c>
      <c r="L103" s="6">
        <f t="shared" si="10"/>
        <v>0</v>
      </c>
      <c r="M103" s="6">
        <f t="shared" si="11"/>
        <v>0</v>
      </c>
    </row>
    <row r="104" spans="1:13" ht="12.75" customHeight="1" x14ac:dyDescent="0.25">
      <c r="A104" s="4"/>
      <c r="B104" s="5"/>
      <c r="C104" s="5" t="s">
        <v>127</v>
      </c>
      <c r="D104" s="6">
        <v>3960</v>
      </c>
      <c r="E104" s="6">
        <v>3960</v>
      </c>
      <c r="F104" s="6"/>
      <c r="G104" s="6">
        <v>3960</v>
      </c>
      <c r="H104" s="6"/>
      <c r="I104" s="6"/>
      <c r="J104" s="6">
        <f t="shared" si="8"/>
        <v>3960</v>
      </c>
      <c r="K104" s="6">
        <f t="shared" si="9"/>
        <v>0</v>
      </c>
      <c r="L104" s="6">
        <f t="shared" si="10"/>
        <v>0</v>
      </c>
      <c r="M104" s="6">
        <f t="shared" si="11"/>
        <v>0</v>
      </c>
    </row>
    <row r="105" spans="1:13" ht="12.75" customHeight="1" x14ac:dyDescent="0.25">
      <c r="A105" s="4"/>
      <c r="B105" s="5"/>
      <c r="C105" s="5" t="s">
        <v>128</v>
      </c>
      <c r="D105" s="6">
        <v>25000</v>
      </c>
      <c r="E105" s="6">
        <v>25000</v>
      </c>
      <c r="F105" s="6"/>
      <c r="G105" s="6">
        <v>25000</v>
      </c>
      <c r="H105" s="6"/>
      <c r="I105" s="6"/>
      <c r="J105" s="6">
        <f t="shared" si="8"/>
        <v>25000</v>
      </c>
      <c r="K105" s="6">
        <f t="shared" si="9"/>
        <v>0</v>
      </c>
      <c r="L105" s="6">
        <f t="shared" si="10"/>
        <v>0</v>
      </c>
      <c r="M105" s="6">
        <f t="shared" si="11"/>
        <v>0</v>
      </c>
    </row>
    <row r="106" spans="1:13" ht="12.75" customHeight="1" x14ac:dyDescent="0.25">
      <c r="A106" s="4"/>
      <c r="B106" s="5"/>
      <c r="C106" s="5" t="s">
        <v>129</v>
      </c>
      <c r="D106" s="6">
        <v>5070</v>
      </c>
      <c r="E106" s="6">
        <v>5070</v>
      </c>
      <c r="F106" s="6"/>
      <c r="G106" s="6">
        <v>5070</v>
      </c>
      <c r="H106" s="6"/>
      <c r="I106" s="6"/>
      <c r="J106" s="6">
        <f t="shared" si="8"/>
        <v>5070</v>
      </c>
      <c r="K106" s="6">
        <f t="shared" si="9"/>
        <v>0</v>
      </c>
      <c r="L106" s="6">
        <f t="shared" si="10"/>
        <v>0</v>
      </c>
      <c r="M106" s="6">
        <f t="shared" si="11"/>
        <v>0</v>
      </c>
    </row>
    <row r="107" spans="1:13" ht="12.75" customHeight="1" x14ac:dyDescent="0.25">
      <c r="A107" s="4"/>
      <c r="B107" s="5"/>
      <c r="C107" s="5" t="s">
        <v>130</v>
      </c>
      <c r="D107" s="6">
        <v>1190</v>
      </c>
      <c r="E107" s="6">
        <v>1190</v>
      </c>
      <c r="F107" s="6"/>
      <c r="G107" s="6">
        <v>1190</v>
      </c>
      <c r="H107" s="6"/>
      <c r="I107" s="6"/>
      <c r="J107" s="6">
        <f t="shared" ref="J107:J138" si="12">G107+H107+I107</f>
        <v>1190</v>
      </c>
      <c r="K107" s="6">
        <f t="shared" ref="K107:K138" si="13">E107-F107-J107</f>
        <v>0</v>
      </c>
      <c r="L107" s="6">
        <f t="shared" ref="L107:L112" si="14">D107-J107</f>
        <v>0</v>
      </c>
      <c r="M107" s="6">
        <f t="shared" ref="M107:M112" si="15">E107-J107</f>
        <v>0</v>
      </c>
    </row>
    <row r="108" spans="1:13" ht="12.75" customHeight="1" x14ac:dyDescent="0.25">
      <c r="A108" s="4"/>
      <c r="B108" s="5"/>
      <c r="C108" s="5" t="s">
        <v>131</v>
      </c>
      <c r="D108" s="6">
        <v>4120</v>
      </c>
      <c r="E108" s="6">
        <v>4120</v>
      </c>
      <c r="F108" s="6"/>
      <c r="G108" s="6">
        <v>4120</v>
      </c>
      <c r="H108" s="6"/>
      <c r="I108" s="6"/>
      <c r="J108" s="6">
        <f t="shared" si="12"/>
        <v>4120</v>
      </c>
      <c r="K108" s="6">
        <f t="shared" si="13"/>
        <v>0</v>
      </c>
      <c r="L108" s="6">
        <f t="shared" si="14"/>
        <v>0</v>
      </c>
      <c r="M108" s="6">
        <f t="shared" si="15"/>
        <v>0</v>
      </c>
    </row>
    <row r="109" spans="1:13" ht="12.75" customHeight="1" x14ac:dyDescent="0.25">
      <c r="A109" s="4"/>
      <c r="B109" s="5"/>
      <c r="C109" s="5" t="s">
        <v>132</v>
      </c>
      <c r="D109" s="6">
        <v>12840</v>
      </c>
      <c r="E109" s="6">
        <v>12840</v>
      </c>
      <c r="F109" s="6"/>
      <c r="G109" s="6">
        <v>12840</v>
      </c>
      <c r="H109" s="6"/>
      <c r="I109" s="6"/>
      <c r="J109" s="6">
        <f t="shared" si="12"/>
        <v>12840</v>
      </c>
      <c r="K109" s="6">
        <f t="shared" si="13"/>
        <v>0</v>
      </c>
      <c r="L109" s="6">
        <f t="shared" si="14"/>
        <v>0</v>
      </c>
      <c r="M109" s="6">
        <f t="shared" si="15"/>
        <v>0</v>
      </c>
    </row>
    <row r="110" spans="1:13" ht="12.75" customHeight="1" x14ac:dyDescent="0.25">
      <c r="A110" s="4"/>
      <c r="B110" s="5"/>
      <c r="C110" s="5" t="s">
        <v>133</v>
      </c>
      <c r="D110" s="6">
        <v>3086</v>
      </c>
      <c r="E110" s="6">
        <v>3086</v>
      </c>
      <c r="F110" s="6"/>
      <c r="G110" s="6">
        <v>3086</v>
      </c>
      <c r="H110" s="6"/>
      <c r="I110" s="6"/>
      <c r="J110" s="6">
        <f t="shared" si="12"/>
        <v>3086</v>
      </c>
      <c r="K110" s="6">
        <f t="shared" si="13"/>
        <v>0</v>
      </c>
      <c r="L110" s="6">
        <f t="shared" si="14"/>
        <v>0</v>
      </c>
      <c r="M110" s="6">
        <f t="shared" si="15"/>
        <v>0</v>
      </c>
    </row>
    <row r="111" spans="1:13" ht="12.75" customHeight="1" x14ac:dyDescent="0.25">
      <c r="A111" s="4"/>
      <c r="B111" s="5"/>
      <c r="C111" s="5" t="s">
        <v>134</v>
      </c>
      <c r="D111" s="6">
        <v>1000</v>
      </c>
      <c r="E111" s="6">
        <v>1000</v>
      </c>
      <c r="F111" s="6"/>
      <c r="G111" s="6">
        <v>1000</v>
      </c>
      <c r="H111" s="6"/>
      <c r="I111" s="6"/>
      <c r="J111" s="6">
        <f t="shared" si="12"/>
        <v>1000</v>
      </c>
      <c r="K111" s="6">
        <f t="shared" si="13"/>
        <v>0</v>
      </c>
      <c r="L111" s="6">
        <f t="shared" si="14"/>
        <v>0</v>
      </c>
      <c r="M111" s="6">
        <f t="shared" si="15"/>
        <v>0</v>
      </c>
    </row>
    <row r="112" spans="1:13" ht="12.75" customHeight="1" x14ac:dyDescent="0.25">
      <c r="A112" s="4"/>
      <c r="B112" s="5"/>
      <c r="C112" s="5" t="s">
        <v>135</v>
      </c>
      <c r="D112" s="6">
        <v>50000</v>
      </c>
      <c r="E112" s="6">
        <v>50000</v>
      </c>
      <c r="F112" s="6"/>
      <c r="G112" s="6">
        <v>50000</v>
      </c>
      <c r="H112" s="6"/>
      <c r="I112" s="6"/>
      <c r="J112" s="6">
        <f t="shared" si="12"/>
        <v>50000</v>
      </c>
      <c r="K112" s="6">
        <f t="shared" si="13"/>
        <v>0</v>
      </c>
      <c r="L112" s="6">
        <f t="shared" si="14"/>
        <v>0</v>
      </c>
      <c r="M112" s="6">
        <f t="shared" si="15"/>
        <v>0</v>
      </c>
    </row>
    <row r="113" spans="1:13" ht="22.5" customHeight="1" x14ac:dyDescent="0.25">
      <c r="A113" s="7" t="s">
        <v>136</v>
      </c>
      <c r="B113" s="5" t="s">
        <v>137</v>
      </c>
      <c r="C113" s="5"/>
      <c r="D113" s="6">
        <v>-79791.05</v>
      </c>
      <c r="E113" s="6">
        <v>-79791.05</v>
      </c>
      <c r="F113" s="6">
        <v>-161114.38</v>
      </c>
      <c r="G113" s="6">
        <v>-18633.97</v>
      </c>
      <c r="H113" s="6"/>
      <c r="I113" s="6"/>
      <c r="J113" s="6">
        <f t="shared" si="12"/>
        <v>-18633.97</v>
      </c>
      <c r="K113" s="6"/>
      <c r="L113" s="6"/>
      <c r="M113" s="6"/>
    </row>
  </sheetData>
  <mergeCells count="14">
    <mergeCell ref="B8:B9"/>
    <mergeCell ref="C8:C9"/>
    <mergeCell ref="D8:D9"/>
    <mergeCell ref="L8:M8"/>
    <mergeCell ref="E8:E9"/>
    <mergeCell ref="G8:J8"/>
    <mergeCell ref="F8:F9"/>
    <mergeCell ref="K8:K9"/>
    <mergeCell ref="A6:M6"/>
    <mergeCell ref="A1:M1"/>
    <mergeCell ref="A2:M2"/>
    <mergeCell ref="A3:M3"/>
    <mergeCell ref="A4:M4"/>
    <mergeCell ref="A8:A9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94"/>
  <sheetViews>
    <sheetView tabSelected="1" workbookViewId="0">
      <selection sqref="A1:EQ1"/>
    </sheetView>
  </sheetViews>
  <sheetFormatPr defaultRowHeight="11.25" customHeight="1" x14ac:dyDescent="0.25"/>
  <cols>
    <col min="1" max="35" width="0.88671875" customWidth="1"/>
    <col min="36" max="36" width="2.109375" customWidth="1"/>
    <col min="37" max="53" width="0.88671875" customWidth="1"/>
    <col min="54" max="54" width="15.6640625" customWidth="1"/>
    <col min="55" max="139" width="0.88671875" customWidth="1"/>
    <col min="140" max="140" width="1.6640625" customWidth="1"/>
    <col min="141" max="166" width="0.88671875" customWidth="1"/>
  </cols>
  <sheetData>
    <row r="1" spans="1:166" ht="15" customHeight="1" x14ac:dyDescent="0.25">
      <c r="A1" s="40" t="s">
        <v>138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</row>
    <row r="2" spans="1:166" ht="15" customHeight="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</row>
    <row r="3" spans="1:166" ht="15" customHeight="1" x14ac:dyDescent="0.2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</row>
    <row r="4" spans="1:166" ht="15" customHeight="1" x14ac:dyDescent="0.25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8"/>
      <c r="ES4" s="8"/>
      <c r="ET4" s="41" t="s">
        <v>139</v>
      </c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3"/>
    </row>
    <row r="5" spans="1:166" ht="1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9" t="s">
        <v>140</v>
      </c>
      <c r="ER5" s="8"/>
      <c r="ES5" s="8"/>
      <c r="ET5" s="44" t="s">
        <v>141</v>
      </c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6"/>
    </row>
    <row r="6" spans="1:166" ht="1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30" t="s">
        <v>151</v>
      </c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9" t="s">
        <v>142</v>
      </c>
      <c r="ER6" s="8"/>
      <c r="ES6" s="8"/>
      <c r="ET6" s="23" t="s">
        <v>152</v>
      </c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5"/>
    </row>
    <row r="7" spans="1:166" ht="15" customHeight="1" x14ac:dyDescent="0.25">
      <c r="A7" s="32" t="s">
        <v>143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8"/>
      <c r="BD7" s="8"/>
      <c r="BE7" s="30" t="s">
        <v>153</v>
      </c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9"/>
      <c r="ER7" s="8"/>
      <c r="ES7" s="8"/>
      <c r="ET7" s="35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7"/>
    </row>
    <row r="8" spans="1:166" ht="15" customHeight="1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8"/>
      <c r="BD8" s="8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9" t="s">
        <v>144</v>
      </c>
      <c r="ER8" s="8"/>
      <c r="ES8" s="8"/>
      <c r="ET8" s="23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9"/>
    </row>
    <row r="9" spans="1:166" ht="15" customHeigh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8"/>
      <c r="BD9" s="8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9" t="s">
        <v>145</v>
      </c>
      <c r="ER9" s="8"/>
      <c r="ES9" s="8"/>
      <c r="ET9" s="23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9"/>
    </row>
    <row r="10" spans="1:166" ht="15" customHeight="1" x14ac:dyDescent="0.25">
      <c r="A10" s="8" t="s">
        <v>146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0"/>
      <c r="W10" s="10"/>
      <c r="X10" s="29" t="s">
        <v>154</v>
      </c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9" t="s">
        <v>147</v>
      </c>
      <c r="ER10" s="8"/>
      <c r="ES10" s="8"/>
      <c r="ET10" s="23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5"/>
    </row>
    <row r="11" spans="1:166" ht="15" customHeight="1" x14ac:dyDescent="0.25">
      <c r="A11" s="8" t="s">
        <v>148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23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5"/>
    </row>
    <row r="12" spans="1:166" ht="15" customHeight="1" x14ac:dyDescent="0.25">
      <c r="A12" s="8" t="s">
        <v>149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9" t="s">
        <v>150</v>
      </c>
      <c r="ER12" s="8"/>
      <c r="ES12" s="8"/>
      <c r="ET12" s="26">
        <v>383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8"/>
    </row>
    <row r="13" spans="1:166" ht="13.2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</row>
    <row r="14" spans="1:166" ht="12.75" customHeight="1" x14ac:dyDescent="0.25">
      <c r="A14" s="40" t="s">
        <v>155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</row>
    <row r="15" spans="1:166" ht="9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ht="11.25" customHeight="1" x14ac:dyDescent="0.25">
      <c r="A16" s="53" t="s">
        <v>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4"/>
      <c r="AN16" s="57" t="s">
        <v>156</v>
      </c>
      <c r="AO16" s="53"/>
      <c r="AP16" s="53"/>
      <c r="AQ16" s="53"/>
      <c r="AR16" s="53"/>
      <c r="AS16" s="54"/>
      <c r="AT16" s="57" t="s">
        <v>157</v>
      </c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4"/>
      <c r="BJ16" s="57" t="s">
        <v>158</v>
      </c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4"/>
      <c r="CF16" s="47" t="s">
        <v>159</v>
      </c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9"/>
      <c r="ET16" s="57" t="s">
        <v>13</v>
      </c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9"/>
    </row>
    <row r="17" spans="1:166" ht="57.75" customHeight="1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6"/>
      <c r="AN17" s="58"/>
      <c r="AO17" s="55"/>
      <c r="AP17" s="55"/>
      <c r="AQ17" s="55"/>
      <c r="AR17" s="55"/>
      <c r="AS17" s="56"/>
      <c r="AT17" s="58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6"/>
      <c r="BJ17" s="58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6"/>
      <c r="CF17" s="48" t="s">
        <v>160</v>
      </c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9"/>
      <c r="CW17" s="47" t="s">
        <v>15</v>
      </c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9"/>
      <c r="DN17" s="47" t="s">
        <v>16</v>
      </c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9"/>
      <c r="EE17" s="47" t="s">
        <v>17</v>
      </c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9"/>
      <c r="ET17" s="58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60"/>
    </row>
    <row r="18" spans="1:166" ht="12" customHeight="1" x14ac:dyDescent="0.25">
      <c r="A18" s="51">
        <v>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2"/>
      <c r="AN18" s="41">
        <v>2</v>
      </c>
      <c r="AO18" s="42"/>
      <c r="AP18" s="42"/>
      <c r="AQ18" s="42"/>
      <c r="AR18" s="42"/>
      <c r="AS18" s="43"/>
      <c r="AT18" s="41">
        <v>3</v>
      </c>
      <c r="AU18" s="42"/>
      <c r="AV18" s="42"/>
      <c r="AW18" s="42"/>
      <c r="AX18" s="42"/>
      <c r="AY18" s="42"/>
      <c r="AZ18" s="42"/>
      <c r="BA18" s="42"/>
      <c r="BB18" s="42"/>
      <c r="BC18" s="27"/>
      <c r="BD18" s="27"/>
      <c r="BE18" s="27"/>
      <c r="BF18" s="27"/>
      <c r="BG18" s="27"/>
      <c r="BH18" s="27"/>
      <c r="BI18" s="50"/>
      <c r="BJ18" s="41">
        <v>4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3"/>
      <c r="CF18" s="41">
        <v>5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3"/>
      <c r="CW18" s="41">
        <v>6</v>
      </c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3"/>
      <c r="DN18" s="41">
        <v>7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3"/>
      <c r="EE18" s="41">
        <v>8</v>
      </c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3"/>
      <c r="ET18" s="61">
        <v>9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8"/>
    </row>
    <row r="19" spans="1:166" ht="15" customHeight="1" x14ac:dyDescent="0.25">
      <c r="A19" s="62" t="s">
        <v>161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3" t="s">
        <v>162</v>
      </c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5"/>
      <c r="BD19" s="45"/>
      <c r="BE19" s="45"/>
      <c r="BF19" s="45"/>
      <c r="BG19" s="45"/>
      <c r="BH19" s="45"/>
      <c r="BI19" s="66"/>
      <c r="BJ19" s="67">
        <v>3548738.31</v>
      </c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>
        <v>3609895.39</v>
      </c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>
        <f t="shared" ref="EE19:EE41" si="0">CF19+CW19+DN19</f>
        <v>3609895.39</v>
      </c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>
        <f t="shared" ref="ET19:ET41" si="1">BJ19-EE19</f>
        <v>-61157.080000000075</v>
      </c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8"/>
    </row>
    <row r="20" spans="1:166" ht="15" customHeight="1" x14ac:dyDescent="0.25">
      <c r="A20" s="69" t="s">
        <v>163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70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2"/>
      <c r="BD20" s="24"/>
      <c r="BE20" s="24"/>
      <c r="BF20" s="24"/>
      <c r="BG20" s="24"/>
      <c r="BH20" s="24"/>
      <c r="BI20" s="73"/>
      <c r="BJ20" s="74">
        <v>3548738.31</v>
      </c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>
        <v>3609895.39</v>
      </c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5">
        <f t="shared" si="0"/>
        <v>3609895.39</v>
      </c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7"/>
      <c r="ET20" s="74">
        <f t="shared" si="1"/>
        <v>-61157.080000000075</v>
      </c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8"/>
    </row>
    <row r="21" spans="1:166" ht="85.05" customHeight="1" x14ac:dyDescent="0.25">
      <c r="A21" s="79" t="s">
        <v>164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1"/>
      <c r="AN21" s="70"/>
      <c r="AO21" s="71"/>
      <c r="AP21" s="71"/>
      <c r="AQ21" s="71"/>
      <c r="AR21" s="71"/>
      <c r="AS21" s="71"/>
      <c r="AT21" s="71" t="s">
        <v>165</v>
      </c>
      <c r="AU21" s="71"/>
      <c r="AV21" s="71"/>
      <c r="AW21" s="71"/>
      <c r="AX21" s="71"/>
      <c r="AY21" s="71"/>
      <c r="AZ21" s="71"/>
      <c r="BA21" s="71"/>
      <c r="BB21" s="71"/>
      <c r="BC21" s="72"/>
      <c r="BD21" s="24"/>
      <c r="BE21" s="24"/>
      <c r="BF21" s="24"/>
      <c r="BG21" s="24"/>
      <c r="BH21" s="24"/>
      <c r="BI21" s="73"/>
      <c r="BJ21" s="74">
        <v>88200</v>
      </c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5">
        <f t="shared" si="0"/>
        <v>0</v>
      </c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7"/>
      <c r="ET21" s="74">
        <f t="shared" si="1"/>
        <v>88200</v>
      </c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8"/>
    </row>
    <row r="22" spans="1:166" ht="121.5" customHeight="1" x14ac:dyDescent="0.25">
      <c r="A22" s="79" t="s">
        <v>166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1"/>
      <c r="AN22" s="70"/>
      <c r="AO22" s="71"/>
      <c r="AP22" s="71"/>
      <c r="AQ22" s="71"/>
      <c r="AR22" s="71"/>
      <c r="AS22" s="71"/>
      <c r="AT22" s="71" t="s">
        <v>167</v>
      </c>
      <c r="AU22" s="71"/>
      <c r="AV22" s="71"/>
      <c r="AW22" s="71"/>
      <c r="AX22" s="71"/>
      <c r="AY22" s="71"/>
      <c r="AZ22" s="71"/>
      <c r="BA22" s="71"/>
      <c r="BB22" s="71"/>
      <c r="BC22" s="72"/>
      <c r="BD22" s="24"/>
      <c r="BE22" s="24"/>
      <c r="BF22" s="24"/>
      <c r="BG22" s="24"/>
      <c r="BH22" s="24"/>
      <c r="BI22" s="73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>
        <v>78750.16</v>
      </c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5">
        <f t="shared" si="0"/>
        <v>78750.16</v>
      </c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7"/>
      <c r="ET22" s="74">
        <f t="shared" si="1"/>
        <v>-78750.16</v>
      </c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8"/>
    </row>
    <row r="23" spans="1:166" ht="97.2" customHeight="1" x14ac:dyDescent="0.25">
      <c r="A23" s="79" t="s">
        <v>168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1"/>
      <c r="AN23" s="70"/>
      <c r="AO23" s="71"/>
      <c r="AP23" s="71"/>
      <c r="AQ23" s="71"/>
      <c r="AR23" s="71"/>
      <c r="AS23" s="71"/>
      <c r="AT23" s="71" t="s">
        <v>169</v>
      </c>
      <c r="AU23" s="71"/>
      <c r="AV23" s="71"/>
      <c r="AW23" s="71"/>
      <c r="AX23" s="71"/>
      <c r="AY23" s="71"/>
      <c r="AZ23" s="71"/>
      <c r="BA23" s="71"/>
      <c r="BB23" s="71"/>
      <c r="BC23" s="72"/>
      <c r="BD23" s="24"/>
      <c r="BE23" s="24"/>
      <c r="BF23" s="24"/>
      <c r="BG23" s="24"/>
      <c r="BH23" s="24"/>
      <c r="BI23" s="73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>
        <v>971.83</v>
      </c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5">
        <f t="shared" si="0"/>
        <v>971.83</v>
      </c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7"/>
      <c r="ET23" s="74">
        <f t="shared" si="1"/>
        <v>-971.83</v>
      </c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8"/>
    </row>
    <row r="24" spans="1:166" ht="85.05" customHeight="1" x14ac:dyDescent="0.25">
      <c r="A24" s="80" t="s">
        <v>170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1"/>
      <c r="AN24" s="70"/>
      <c r="AO24" s="71"/>
      <c r="AP24" s="71"/>
      <c r="AQ24" s="71"/>
      <c r="AR24" s="71"/>
      <c r="AS24" s="71"/>
      <c r="AT24" s="71" t="s">
        <v>171</v>
      </c>
      <c r="AU24" s="71"/>
      <c r="AV24" s="71"/>
      <c r="AW24" s="71"/>
      <c r="AX24" s="71"/>
      <c r="AY24" s="71"/>
      <c r="AZ24" s="71"/>
      <c r="BA24" s="71"/>
      <c r="BB24" s="71"/>
      <c r="BC24" s="72"/>
      <c r="BD24" s="24"/>
      <c r="BE24" s="24"/>
      <c r="BF24" s="24"/>
      <c r="BG24" s="24"/>
      <c r="BH24" s="24"/>
      <c r="BI24" s="73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>
        <v>21.08</v>
      </c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5">
        <f t="shared" si="0"/>
        <v>21.08</v>
      </c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7"/>
      <c r="ET24" s="74">
        <f t="shared" si="1"/>
        <v>-21.08</v>
      </c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8"/>
    </row>
    <row r="25" spans="1:166" ht="13.2" x14ac:dyDescent="0.25">
      <c r="A25" s="80" t="s">
        <v>172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1"/>
      <c r="AN25" s="70"/>
      <c r="AO25" s="71"/>
      <c r="AP25" s="71"/>
      <c r="AQ25" s="71"/>
      <c r="AR25" s="71"/>
      <c r="AS25" s="71"/>
      <c r="AT25" s="71" t="s">
        <v>173</v>
      </c>
      <c r="AU25" s="71"/>
      <c r="AV25" s="71"/>
      <c r="AW25" s="71"/>
      <c r="AX25" s="71"/>
      <c r="AY25" s="71"/>
      <c r="AZ25" s="71"/>
      <c r="BA25" s="71"/>
      <c r="BB25" s="71"/>
      <c r="BC25" s="72"/>
      <c r="BD25" s="24"/>
      <c r="BE25" s="24"/>
      <c r="BF25" s="24"/>
      <c r="BG25" s="24"/>
      <c r="BH25" s="24"/>
      <c r="BI25" s="73"/>
      <c r="BJ25" s="74">
        <v>70000</v>
      </c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5">
        <f t="shared" si="0"/>
        <v>0</v>
      </c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7"/>
      <c r="ET25" s="74">
        <f t="shared" si="1"/>
        <v>70000</v>
      </c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8"/>
    </row>
    <row r="26" spans="1:166" ht="48.6" customHeight="1" x14ac:dyDescent="0.25">
      <c r="A26" s="80" t="s">
        <v>174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1"/>
      <c r="AN26" s="70"/>
      <c r="AO26" s="71"/>
      <c r="AP26" s="71"/>
      <c r="AQ26" s="71"/>
      <c r="AR26" s="71"/>
      <c r="AS26" s="71"/>
      <c r="AT26" s="71" t="s">
        <v>175</v>
      </c>
      <c r="AU26" s="71"/>
      <c r="AV26" s="71"/>
      <c r="AW26" s="71"/>
      <c r="AX26" s="71"/>
      <c r="AY26" s="71"/>
      <c r="AZ26" s="71"/>
      <c r="BA26" s="71"/>
      <c r="BB26" s="71"/>
      <c r="BC26" s="72"/>
      <c r="BD26" s="24"/>
      <c r="BE26" s="24"/>
      <c r="BF26" s="24"/>
      <c r="BG26" s="24"/>
      <c r="BH26" s="24"/>
      <c r="BI26" s="73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>
        <v>57920.5</v>
      </c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5">
        <f t="shared" si="0"/>
        <v>57920.5</v>
      </c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7"/>
      <c r="ET26" s="74">
        <f t="shared" si="1"/>
        <v>-57920.5</v>
      </c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8"/>
    </row>
    <row r="27" spans="1:166" ht="60.75" customHeight="1" x14ac:dyDescent="0.25">
      <c r="A27" s="80" t="s">
        <v>176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1"/>
      <c r="AN27" s="70"/>
      <c r="AO27" s="71"/>
      <c r="AP27" s="71"/>
      <c r="AQ27" s="71"/>
      <c r="AR27" s="71"/>
      <c r="AS27" s="71"/>
      <c r="AT27" s="71" t="s">
        <v>177</v>
      </c>
      <c r="AU27" s="71"/>
      <c r="AV27" s="71"/>
      <c r="AW27" s="71"/>
      <c r="AX27" s="71"/>
      <c r="AY27" s="71"/>
      <c r="AZ27" s="71"/>
      <c r="BA27" s="71"/>
      <c r="BB27" s="71"/>
      <c r="BC27" s="72"/>
      <c r="BD27" s="24"/>
      <c r="BE27" s="24"/>
      <c r="BF27" s="24"/>
      <c r="BG27" s="24"/>
      <c r="BH27" s="24"/>
      <c r="BI27" s="73"/>
      <c r="BJ27" s="74">
        <v>105000</v>
      </c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5">
        <f t="shared" si="0"/>
        <v>0</v>
      </c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7"/>
      <c r="ET27" s="74">
        <f t="shared" si="1"/>
        <v>105000</v>
      </c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8"/>
    </row>
    <row r="28" spans="1:166" ht="97.2" customHeight="1" x14ac:dyDescent="0.25">
      <c r="A28" s="80" t="s">
        <v>178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1"/>
      <c r="AN28" s="70"/>
      <c r="AO28" s="71"/>
      <c r="AP28" s="71"/>
      <c r="AQ28" s="71"/>
      <c r="AR28" s="71"/>
      <c r="AS28" s="71"/>
      <c r="AT28" s="71" t="s">
        <v>179</v>
      </c>
      <c r="AU28" s="71"/>
      <c r="AV28" s="71"/>
      <c r="AW28" s="71"/>
      <c r="AX28" s="71"/>
      <c r="AY28" s="71"/>
      <c r="AZ28" s="71"/>
      <c r="BA28" s="71"/>
      <c r="BB28" s="71"/>
      <c r="BC28" s="72"/>
      <c r="BD28" s="24"/>
      <c r="BE28" s="24"/>
      <c r="BF28" s="24"/>
      <c r="BG28" s="24"/>
      <c r="BH28" s="24"/>
      <c r="BI28" s="73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>
        <v>108486.27</v>
      </c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5">
        <f t="shared" si="0"/>
        <v>108486.27</v>
      </c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7"/>
      <c r="ET28" s="74">
        <f t="shared" si="1"/>
        <v>-108486.27</v>
      </c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8"/>
    </row>
    <row r="29" spans="1:166" ht="72.900000000000006" customHeight="1" x14ac:dyDescent="0.25">
      <c r="A29" s="80" t="s">
        <v>180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1"/>
      <c r="AN29" s="70"/>
      <c r="AO29" s="71"/>
      <c r="AP29" s="71"/>
      <c r="AQ29" s="71"/>
      <c r="AR29" s="71"/>
      <c r="AS29" s="71"/>
      <c r="AT29" s="71" t="s">
        <v>181</v>
      </c>
      <c r="AU29" s="71"/>
      <c r="AV29" s="71"/>
      <c r="AW29" s="71"/>
      <c r="AX29" s="71"/>
      <c r="AY29" s="71"/>
      <c r="AZ29" s="71"/>
      <c r="BA29" s="71"/>
      <c r="BB29" s="71"/>
      <c r="BC29" s="72"/>
      <c r="BD29" s="24"/>
      <c r="BE29" s="24"/>
      <c r="BF29" s="24"/>
      <c r="BG29" s="24"/>
      <c r="BH29" s="24"/>
      <c r="BI29" s="73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>
        <v>24.22</v>
      </c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5">
        <f t="shared" si="0"/>
        <v>24.22</v>
      </c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7"/>
      <c r="ET29" s="74">
        <f t="shared" si="1"/>
        <v>-24.22</v>
      </c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8"/>
    </row>
    <row r="30" spans="1:166" ht="48.6" customHeight="1" x14ac:dyDescent="0.25">
      <c r="A30" s="80" t="s">
        <v>182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1"/>
      <c r="AN30" s="70"/>
      <c r="AO30" s="71"/>
      <c r="AP30" s="71"/>
      <c r="AQ30" s="71"/>
      <c r="AR30" s="71"/>
      <c r="AS30" s="71"/>
      <c r="AT30" s="71" t="s">
        <v>183</v>
      </c>
      <c r="AU30" s="71"/>
      <c r="AV30" s="71"/>
      <c r="AW30" s="71"/>
      <c r="AX30" s="71"/>
      <c r="AY30" s="71"/>
      <c r="AZ30" s="71"/>
      <c r="BA30" s="71"/>
      <c r="BB30" s="71"/>
      <c r="BC30" s="72"/>
      <c r="BD30" s="24"/>
      <c r="BE30" s="24"/>
      <c r="BF30" s="24"/>
      <c r="BG30" s="24"/>
      <c r="BH30" s="24"/>
      <c r="BI30" s="73"/>
      <c r="BJ30" s="74">
        <v>20000</v>
      </c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5">
        <f t="shared" si="0"/>
        <v>0</v>
      </c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7"/>
      <c r="ET30" s="74">
        <f t="shared" si="1"/>
        <v>20000</v>
      </c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8"/>
    </row>
    <row r="31" spans="1:166" ht="85.05" customHeight="1" x14ac:dyDescent="0.25">
      <c r="A31" s="80" t="s">
        <v>184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1"/>
      <c r="AN31" s="70"/>
      <c r="AO31" s="71"/>
      <c r="AP31" s="71"/>
      <c r="AQ31" s="71"/>
      <c r="AR31" s="71"/>
      <c r="AS31" s="71"/>
      <c r="AT31" s="71" t="s">
        <v>185</v>
      </c>
      <c r="AU31" s="71"/>
      <c r="AV31" s="71"/>
      <c r="AW31" s="71"/>
      <c r="AX31" s="71"/>
      <c r="AY31" s="71"/>
      <c r="AZ31" s="71"/>
      <c r="BA31" s="71"/>
      <c r="BB31" s="71"/>
      <c r="BC31" s="72"/>
      <c r="BD31" s="24"/>
      <c r="BE31" s="24"/>
      <c r="BF31" s="24"/>
      <c r="BG31" s="24"/>
      <c r="BH31" s="24"/>
      <c r="BI31" s="73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>
        <v>27611</v>
      </c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5">
        <f t="shared" si="0"/>
        <v>27611</v>
      </c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7"/>
      <c r="ET31" s="74">
        <f t="shared" si="1"/>
        <v>-27611</v>
      </c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8"/>
    </row>
    <row r="32" spans="1:166" ht="60.75" customHeight="1" x14ac:dyDescent="0.25">
      <c r="A32" s="80" t="s">
        <v>186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1"/>
      <c r="AN32" s="70"/>
      <c r="AO32" s="71"/>
      <c r="AP32" s="71"/>
      <c r="AQ32" s="71"/>
      <c r="AR32" s="71"/>
      <c r="AS32" s="71"/>
      <c r="AT32" s="71" t="s">
        <v>187</v>
      </c>
      <c r="AU32" s="71"/>
      <c r="AV32" s="71"/>
      <c r="AW32" s="71"/>
      <c r="AX32" s="71"/>
      <c r="AY32" s="71"/>
      <c r="AZ32" s="71"/>
      <c r="BA32" s="71"/>
      <c r="BB32" s="71"/>
      <c r="BC32" s="72"/>
      <c r="BD32" s="24"/>
      <c r="BE32" s="24"/>
      <c r="BF32" s="24"/>
      <c r="BG32" s="24"/>
      <c r="BH32" s="24"/>
      <c r="BI32" s="73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>
        <v>138.71</v>
      </c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5">
        <f t="shared" si="0"/>
        <v>138.71</v>
      </c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7"/>
      <c r="ET32" s="74">
        <f t="shared" si="1"/>
        <v>-138.71</v>
      </c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8"/>
    </row>
    <row r="33" spans="1:166" ht="48.6" customHeight="1" x14ac:dyDescent="0.25">
      <c r="A33" s="80" t="s">
        <v>188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1"/>
      <c r="AN33" s="70"/>
      <c r="AO33" s="71"/>
      <c r="AP33" s="71"/>
      <c r="AQ33" s="71"/>
      <c r="AR33" s="71"/>
      <c r="AS33" s="71"/>
      <c r="AT33" s="71" t="s">
        <v>189</v>
      </c>
      <c r="AU33" s="71"/>
      <c r="AV33" s="71"/>
      <c r="AW33" s="71"/>
      <c r="AX33" s="71"/>
      <c r="AY33" s="71"/>
      <c r="AZ33" s="71"/>
      <c r="BA33" s="71"/>
      <c r="BB33" s="71"/>
      <c r="BC33" s="72"/>
      <c r="BD33" s="24"/>
      <c r="BE33" s="24"/>
      <c r="BF33" s="24"/>
      <c r="BG33" s="24"/>
      <c r="BH33" s="24"/>
      <c r="BI33" s="73"/>
      <c r="BJ33" s="74">
        <v>110000</v>
      </c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5">
        <f t="shared" si="0"/>
        <v>0</v>
      </c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7"/>
      <c r="ET33" s="74">
        <f t="shared" si="1"/>
        <v>110000</v>
      </c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8"/>
    </row>
    <row r="34" spans="1:166" ht="85.05" customHeight="1" x14ac:dyDescent="0.25">
      <c r="A34" s="80" t="s">
        <v>190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1"/>
      <c r="AN34" s="70"/>
      <c r="AO34" s="71"/>
      <c r="AP34" s="71"/>
      <c r="AQ34" s="71"/>
      <c r="AR34" s="71"/>
      <c r="AS34" s="71"/>
      <c r="AT34" s="71" t="s">
        <v>191</v>
      </c>
      <c r="AU34" s="71"/>
      <c r="AV34" s="71"/>
      <c r="AW34" s="71"/>
      <c r="AX34" s="71"/>
      <c r="AY34" s="71"/>
      <c r="AZ34" s="71"/>
      <c r="BA34" s="71"/>
      <c r="BB34" s="71"/>
      <c r="BC34" s="72"/>
      <c r="BD34" s="24"/>
      <c r="BE34" s="24"/>
      <c r="BF34" s="24"/>
      <c r="BG34" s="24"/>
      <c r="BH34" s="24"/>
      <c r="BI34" s="73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>
        <v>175735.59</v>
      </c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5">
        <f t="shared" si="0"/>
        <v>175735.59</v>
      </c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7"/>
      <c r="ET34" s="74">
        <f t="shared" si="1"/>
        <v>-175735.59</v>
      </c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8"/>
    </row>
    <row r="35" spans="1:166" ht="60.75" customHeight="1" x14ac:dyDescent="0.25">
      <c r="A35" s="80" t="s">
        <v>192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1"/>
      <c r="AN35" s="70"/>
      <c r="AO35" s="71"/>
      <c r="AP35" s="71"/>
      <c r="AQ35" s="71"/>
      <c r="AR35" s="71"/>
      <c r="AS35" s="71"/>
      <c r="AT35" s="71" t="s">
        <v>193</v>
      </c>
      <c r="AU35" s="71"/>
      <c r="AV35" s="71"/>
      <c r="AW35" s="71"/>
      <c r="AX35" s="71"/>
      <c r="AY35" s="71"/>
      <c r="AZ35" s="71"/>
      <c r="BA35" s="71"/>
      <c r="BB35" s="71"/>
      <c r="BC35" s="72"/>
      <c r="BD35" s="24"/>
      <c r="BE35" s="24"/>
      <c r="BF35" s="24"/>
      <c r="BG35" s="24"/>
      <c r="BH35" s="24"/>
      <c r="BI35" s="73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>
        <v>360.72</v>
      </c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5">
        <f t="shared" si="0"/>
        <v>360.72</v>
      </c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7"/>
      <c r="ET35" s="74">
        <f t="shared" si="1"/>
        <v>-360.72</v>
      </c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8"/>
    </row>
    <row r="36" spans="1:166" ht="109.35" customHeight="1" x14ac:dyDescent="0.25">
      <c r="A36" s="79" t="s">
        <v>194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1"/>
      <c r="AN36" s="70"/>
      <c r="AO36" s="71"/>
      <c r="AP36" s="71"/>
      <c r="AQ36" s="71"/>
      <c r="AR36" s="71"/>
      <c r="AS36" s="71"/>
      <c r="AT36" s="71" t="s">
        <v>195</v>
      </c>
      <c r="AU36" s="71"/>
      <c r="AV36" s="71"/>
      <c r="AW36" s="71"/>
      <c r="AX36" s="71"/>
      <c r="AY36" s="71"/>
      <c r="AZ36" s="71"/>
      <c r="BA36" s="71"/>
      <c r="BB36" s="71"/>
      <c r="BC36" s="72"/>
      <c r="BD36" s="24"/>
      <c r="BE36" s="24"/>
      <c r="BF36" s="24"/>
      <c r="BG36" s="24"/>
      <c r="BH36" s="24"/>
      <c r="BI36" s="73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>
        <v>4337</v>
      </c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5">
        <f t="shared" si="0"/>
        <v>4337</v>
      </c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7"/>
      <c r="ET36" s="74">
        <f t="shared" si="1"/>
        <v>-4337</v>
      </c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8"/>
    </row>
    <row r="37" spans="1:166" ht="36.450000000000003" customHeight="1" x14ac:dyDescent="0.25">
      <c r="A37" s="80" t="s">
        <v>196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1"/>
      <c r="AN37" s="70"/>
      <c r="AO37" s="71"/>
      <c r="AP37" s="71"/>
      <c r="AQ37" s="71"/>
      <c r="AR37" s="71"/>
      <c r="AS37" s="71"/>
      <c r="AT37" s="71" t="s">
        <v>197</v>
      </c>
      <c r="AU37" s="71"/>
      <c r="AV37" s="71"/>
      <c r="AW37" s="71"/>
      <c r="AX37" s="71"/>
      <c r="AY37" s="71"/>
      <c r="AZ37" s="71"/>
      <c r="BA37" s="71"/>
      <c r="BB37" s="71"/>
      <c r="BC37" s="72"/>
      <c r="BD37" s="24"/>
      <c r="BE37" s="24"/>
      <c r="BF37" s="24"/>
      <c r="BG37" s="24"/>
      <c r="BH37" s="24"/>
      <c r="BI37" s="73"/>
      <c r="BJ37" s="74">
        <v>200000</v>
      </c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>
        <v>200000</v>
      </c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5">
        <f t="shared" si="0"/>
        <v>200000</v>
      </c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7"/>
      <c r="ET37" s="74">
        <f t="shared" si="1"/>
        <v>0</v>
      </c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8"/>
    </row>
    <row r="38" spans="1:166" ht="36.450000000000003" customHeight="1" x14ac:dyDescent="0.25">
      <c r="A38" s="80" t="s">
        <v>198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1"/>
      <c r="AN38" s="70"/>
      <c r="AO38" s="71"/>
      <c r="AP38" s="71"/>
      <c r="AQ38" s="71"/>
      <c r="AR38" s="71"/>
      <c r="AS38" s="71"/>
      <c r="AT38" s="71" t="s">
        <v>199</v>
      </c>
      <c r="AU38" s="71"/>
      <c r="AV38" s="71"/>
      <c r="AW38" s="71"/>
      <c r="AX38" s="71"/>
      <c r="AY38" s="71"/>
      <c r="AZ38" s="71"/>
      <c r="BA38" s="71"/>
      <c r="BB38" s="71"/>
      <c r="BC38" s="72"/>
      <c r="BD38" s="24"/>
      <c r="BE38" s="24"/>
      <c r="BF38" s="24"/>
      <c r="BG38" s="24"/>
      <c r="BH38" s="24"/>
      <c r="BI38" s="73"/>
      <c r="BJ38" s="74">
        <v>1067100</v>
      </c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>
        <v>1067100</v>
      </c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5">
        <f t="shared" si="0"/>
        <v>1067100</v>
      </c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7"/>
      <c r="ET38" s="74">
        <f t="shared" si="1"/>
        <v>0</v>
      </c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8"/>
    </row>
    <row r="39" spans="1:166" ht="36.450000000000003" customHeight="1" x14ac:dyDescent="0.25">
      <c r="A39" s="80" t="s">
        <v>200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1"/>
      <c r="AN39" s="70"/>
      <c r="AO39" s="71"/>
      <c r="AP39" s="71"/>
      <c r="AQ39" s="71"/>
      <c r="AR39" s="71"/>
      <c r="AS39" s="71"/>
      <c r="AT39" s="71" t="s">
        <v>201</v>
      </c>
      <c r="AU39" s="71"/>
      <c r="AV39" s="71"/>
      <c r="AW39" s="71"/>
      <c r="AX39" s="71"/>
      <c r="AY39" s="71"/>
      <c r="AZ39" s="71"/>
      <c r="BA39" s="71"/>
      <c r="BB39" s="71"/>
      <c r="BC39" s="72"/>
      <c r="BD39" s="24"/>
      <c r="BE39" s="24"/>
      <c r="BF39" s="24"/>
      <c r="BG39" s="24"/>
      <c r="BH39" s="24"/>
      <c r="BI39" s="73"/>
      <c r="BJ39" s="74">
        <v>353500</v>
      </c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>
        <v>353500</v>
      </c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5">
        <f t="shared" si="0"/>
        <v>353500</v>
      </c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7"/>
      <c r="ET39" s="74">
        <f t="shared" si="1"/>
        <v>0</v>
      </c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8"/>
    </row>
    <row r="40" spans="1:166" ht="48.6" customHeight="1" x14ac:dyDescent="0.25">
      <c r="A40" s="80" t="s">
        <v>202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1"/>
      <c r="AN40" s="70"/>
      <c r="AO40" s="71"/>
      <c r="AP40" s="71"/>
      <c r="AQ40" s="71"/>
      <c r="AR40" s="71"/>
      <c r="AS40" s="71"/>
      <c r="AT40" s="71" t="s">
        <v>203</v>
      </c>
      <c r="AU40" s="71"/>
      <c r="AV40" s="71"/>
      <c r="AW40" s="71"/>
      <c r="AX40" s="71"/>
      <c r="AY40" s="71"/>
      <c r="AZ40" s="71"/>
      <c r="BA40" s="71"/>
      <c r="BB40" s="71"/>
      <c r="BC40" s="72"/>
      <c r="BD40" s="24"/>
      <c r="BE40" s="24"/>
      <c r="BF40" s="24"/>
      <c r="BG40" s="24"/>
      <c r="BH40" s="24"/>
      <c r="BI40" s="73"/>
      <c r="BJ40" s="74">
        <v>110145</v>
      </c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>
        <v>110145</v>
      </c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5">
        <f t="shared" si="0"/>
        <v>110145</v>
      </c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7"/>
      <c r="ET40" s="74">
        <f t="shared" si="1"/>
        <v>0</v>
      </c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8"/>
    </row>
    <row r="41" spans="1:166" ht="36.450000000000003" customHeight="1" x14ac:dyDescent="0.25">
      <c r="A41" s="80" t="s">
        <v>204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1"/>
      <c r="AN41" s="70"/>
      <c r="AO41" s="71"/>
      <c r="AP41" s="71"/>
      <c r="AQ41" s="71"/>
      <c r="AR41" s="71"/>
      <c r="AS41" s="71"/>
      <c r="AT41" s="71" t="s">
        <v>205</v>
      </c>
      <c r="AU41" s="71"/>
      <c r="AV41" s="71"/>
      <c r="AW41" s="71"/>
      <c r="AX41" s="71"/>
      <c r="AY41" s="71"/>
      <c r="AZ41" s="71"/>
      <c r="BA41" s="71"/>
      <c r="BB41" s="71"/>
      <c r="BC41" s="72"/>
      <c r="BD41" s="24"/>
      <c r="BE41" s="24"/>
      <c r="BF41" s="24"/>
      <c r="BG41" s="24"/>
      <c r="BH41" s="24"/>
      <c r="BI41" s="73"/>
      <c r="BJ41" s="74">
        <v>1424793.31</v>
      </c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>
        <v>1424793.31</v>
      </c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5">
        <f t="shared" si="0"/>
        <v>1424793.31</v>
      </c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7"/>
      <c r="ET41" s="74">
        <f t="shared" si="1"/>
        <v>0</v>
      </c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8"/>
    </row>
    <row r="42" spans="1:166" ht="1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</row>
    <row r="43" spans="1:166" ht="1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</row>
    <row r="44" spans="1:166" ht="1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</row>
    <row r="45" spans="1:166" ht="1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</row>
    <row r="46" spans="1:166" ht="1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</row>
    <row r="47" spans="1:166" ht="1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</row>
    <row r="48" spans="1:166" ht="1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</row>
    <row r="49" spans="1:166" ht="1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</row>
    <row r="50" spans="1:166" ht="15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</row>
    <row r="51" spans="1:166" ht="12.75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13" t="s">
        <v>4</v>
      </c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9" t="s">
        <v>206</v>
      </c>
    </row>
    <row r="52" spans="1:166" ht="12.75" customHeight="1" x14ac:dyDescent="0.2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</row>
    <row r="53" spans="1:166" ht="24" customHeight="1" x14ac:dyDescent="0.25">
      <c r="A53" s="53" t="s">
        <v>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4"/>
      <c r="AK53" s="57" t="s">
        <v>156</v>
      </c>
      <c r="AL53" s="53"/>
      <c r="AM53" s="53"/>
      <c r="AN53" s="53"/>
      <c r="AO53" s="53"/>
      <c r="AP53" s="54"/>
      <c r="AQ53" s="57" t="s">
        <v>207</v>
      </c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4"/>
      <c r="BC53" s="57" t="s">
        <v>208</v>
      </c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4"/>
      <c r="BU53" s="57" t="s">
        <v>209</v>
      </c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4"/>
      <c r="CH53" s="47" t="s">
        <v>159</v>
      </c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9"/>
      <c r="EK53" s="47" t="s">
        <v>210</v>
      </c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82"/>
    </row>
    <row r="54" spans="1:166" ht="78.75" customHeight="1" x14ac:dyDescent="0.2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6"/>
      <c r="AK54" s="58"/>
      <c r="AL54" s="55"/>
      <c r="AM54" s="55"/>
      <c r="AN54" s="55"/>
      <c r="AO54" s="55"/>
      <c r="AP54" s="56"/>
      <c r="AQ54" s="58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6"/>
      <c r="BC54" s="58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6"/>
      <c r="BU54" s="58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6"/>
      <c r="CH54" s="48" t="s">
        <v>211</v>
      </c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9"/>
      <c r="CX54" s="47" t="s">
        <v>15</v>
      </c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9"/>
      <c r="DK54" s="47" t="s">
        <v>16</v>
      </c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9"/>
      <c r="DX54" s="47" t="s">
        <v>17</v>
      </c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9"/>
      <c r="EK54" s="58" t="s">
        <v>212</v>
      </c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6"/>
      <c r="EX54" s="47" t="s">
        <v>213</v>
      </c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82"/>
    </row>
    <row r="55" spans="1:166" ht="14.25" customHeight="1" x14ac:dyDescent="0.25">
      <c r="A55" s="51">
        <v>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2"/>
      <c r="AK55" s="41">
        <v>2</v>
      </c>
      <c r="AL55" s="42"/>
      <c r="AM55" s="42"/>
      <c r="AN55" s="42"/>
      <c r="AO55" s="42"/>
      <c r="AP55" s="43"/>
      <c r="AQ55" s="41">
        <v>3</v>
      </c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3"/>
      <c r="BC55" s="41">
        <v>4</v>
      </c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3"/>
      <c r="BU55" s="41">
        <v>5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3"/>
      <c r="CH55" s="41">
        <v>6</v>
      </c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3"/>
      <c r="CX55" s="41">
        <v>7</v>
      </c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3"/>
      <c r="DK55" s="41">
        <v>8</v>
      </c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3"/>
      <c r="DX55" s="41">
        <v>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3"/>
      <c r="EK55" s="41">
        <v>10</v>
      </c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61">
        <v>11</v>
      </c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8"/>
    </row>
    <row r="56" spans="1:166" ht="15" customHeight="1" x14ac:dyDescent="0.25">
      <c r="A56" s="62" t="s">
        <v>33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3" t="s">
        <v>34</v>
      </c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7">
        <v>3628529.36</v>
      </c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>
        <v>3628529.36</v>
      </c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>
        <v>3628529.36</v>
      </c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>
        <f t="shared" ref="DX56:DX87" si="2">CH56+CX56+DK56</f>
        <v>3628529.36</v>
      </c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>
        <f t="shared" ref="EK56:EK87" si="3">BC56-DX56</f>
        <v>0</v>
      </c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>
        <f t="shared" ref="EX56:EX87" si="4">BU56-DX56</f>
        <v>0</v>
      </c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8"/>
    </row>
    <row r="57" spans="1:166" ht="15" customHeight="1" x14ac:dyDescent="0.25">
      <c r="A57" s="69" t="s">
        <v>163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70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4">
        <v>3628529.36</v>
      </c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>
        <v>3628529.36</v>
      </c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>
        <v>3628529.36</v>
      </c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>
        <f t="shared" si="2"/>
        <v>3628529.36</v>
      </c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>
        <f t="shared" si="3"/>
        <v>0</v>
      </c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>
        <f t="shared" si="4"/>
        <v>0</v>
      </c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8"/>
    </row>
    <row r="58" spans="1:166" ht="13.2" x14ac:dyDescent="0.25">
      <c r="A58" s="80" t="s">
        <v>214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1"/>
      <c r="AK58" s="70"/>
      <c r="AL58" s="71"/>
      <c r="AM58" s="71"/>
      <c r="AN58" s="71"/>
      <c r="AO58" s="71"/>
      <c r="AP58" s="71"/>
      <c r="AQ58" s="71" t="s">
        <v>36</v>
      </c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4">
        <v>8901.7999999999993</v>
      </c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>
        <v>8901.7999999999993</v>
      </c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>
        <v>8901.7999999999993</v>
      </c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>
        <f t="shared" si="2"/>
        <v>8901.7999999999993</v>
      </c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>
        <f t="shared" si="3"/>
        <v>0</v>
      </c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>
        <f t="shared" si="4"/>
        <v>0</v>
      </c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8"/>
    </row>
    <row r="59" spans="1:166" ht="13.2" x14ac:dyDescent="0.25">
      <c r="A59" s="80" t="s">
        <v>214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1"/>
      <c r="AK59" s="70"/>
      <c r="AL59" s="71"/>
      <c r="AM59" s="71"/>
      <c r="AN59" s="71"/>
      <c r="AO59" s="71"/>
      <c r="AP59" s="71"/>
      <c r="AQ59" s="71" t="s">
        <v>37</v>
      </c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4">
        <v>5235</v>
      </c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>
        <v>5235</v>
      </c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>
        <v>5235</v>
      </c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>
        <f t="shared" si="2"/>
        <v>5235</v>
      </c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>
        <f t="shared" si="3"/>
        <v>0</v>
      </c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>
        <f t="shared" si="4"/>
        <v>0</v>
      </c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8"/>
    </row>
    <row r="60" spans="1:166" ht="13.2" x14ac:dyDescent="0.25">
      <c r="A60" s="80" t="s">
        <v>214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1"/>
      <c r="AK60" s="70"/>
      <c r="AL60" s="71"/>
      <c r="AM60" s="71"/>
      <c r="AN60" s="71"/>
      <c r="AO60" s="71"/>
      <c r="AP60" s="71"/>
      <c r="AQ60" s="71" t="s">
        <v>38</v>
      </c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4">
        <v>37438.78</v>
      </c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>
        <v>37438.78</v>
      </c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>
        <v>37438.78</v>
      </c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>
        <f t="shared" si="2"/>
        <v>37438.78</v>
      </c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>
        <f t="shared" si="3"/>
        <v>0</v>
      </c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>
        <f t="shared" si="4"/>
        <v>0</v>
      </c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8"/>
    </row>
    <row r="61" spans="1:166" ht="13.2" x14ac:dyDescent="0.25">
      <c r="A61" s="80" t="s">
        <v>214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1"/>
      <c r="AK61" s="70"/>
      <c r="AL61" s="71"/>
      <c r="AM61" s="71"/>
      <c r="AN61" s="71"/>
      <c r="AO61" s="71"/>
      <c r="AP61" s="71"/>
      <c r="AQ61" s="71" t="s">
        <v>39</v>
      </c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4">
        <v>53168.2</v>
      </c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>
        <v>53168.2</v>
      </c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>
        <v>53168.2</v>
      </c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>
        <f t="shared" si="2"/>
        <v>53168.2</v>
      </c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>
        <f t="shared" si="3"/>
        <v>0</v>
      </c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>
        <f t="shared" si="4"/>
        <v>0</v>
      </c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8"/>
    </row>
    <row r="62" spans="1:166" ht="13.2" x14ac:dyDescent="0.25">
      <c r="A62" s="80" t="s">
        <v>214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1"/>
      <c r="AK62" s="70"/>
      <c r="AL62" s="71"/>
      <c r="AM62" s="71"/>
      <c r="AN62" s="71"/>
      <c r="AO62" s="71"/>
      <c r="AP62" s="71"/>
      <c r="AQ62" s="71" t="s">
        <v>40</v>
      </c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4">
        <v>94010.31</v>
      </c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>
        <v>94010.31</v>
      </c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>
        <v>94010.31</v>
      </c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>
        <f t="shared" si="2"/>
        <v>94010.31</v>
      </c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>
        <f t="shared" si="3"/>
        <v>0</v>
      </c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>
        <f t="shared" si="4"/>
        <v>0</v>
      </c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8"/>
    </row>
    <row r="63" spans="1:166" ht="13.2" x14ac:dyDescent="0.25">
      <c r="A63" s="80" t="s">
        <v>214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1"/>
      <c r="AK63" s="70"/>
      <c r="AL63" s="71"/>
      <c r="AM63" s="71"/>
      <c r="AN63" s="71"/>
      <c r="AO63" s="71"/>
      <c r="AP63" s="71"/>
      <c r="AQ63" s="71" t="s">
        <v>41</v>
      </c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4">
        <v>49527.05</v>
      </c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>
        <v>49527.05</v>
      </c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>
        <v>49527.05</v>
      </c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>
        <f t="shared" si="2"/>
        <v>49527.05</v>
      </c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>
        <f t="shared" si="3"/>
        <v>0</v>
      </c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>
        <f t="shared" si="4"/>
        <v>0</v>
      </c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8"/>
    </row>
    <row r="64" spans="1:166" ht="13.2" x14ac:dyDescent="0.25">
      <c r="A64" s="80" t="s">
        <v>214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1"/>
      <c r="AK64" s="70"/>
      <c r="AL64" s="71"/>
      <c r="AM64" s="71"/>
      <c r="AN64" s="71"/>
      <c r="AO64" s="71"/>
      <c r="AP64" s="71"/>
      <c r="AQ64" s="71" t="s">
        <v>42</v>
      </c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4">
        <v>30641.77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>
        <v>30641.77</v>
      </c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>
        <v>30641.77</v>
      </c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>
        <f t="shared" si="2"/>
        <v>30641.77</v>
      </c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>
        <f t="shared" si="3"/>
        <v>0</v>
      </c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>
        <f t="shared" si="4"/>
        <v>0</v>
      </c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8"/>
    </row>
    <row r="65" spans="1:166" ht="13.2" x14ac:dyDescent="0.25">
      <c r="A65" s="80" t="s">
        <v>214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1"/>
      <c r="AK65" s="70"/>
      <c r="AL65" s="71"/>
      <c r="AM65" s="71"/>
      <c r="AN65" s="71"/>
      <c r="AO65" s="71"/>
      <c r="AP65" s="71"/>
      <c r="AQ65" s="71" t="s">
        <v>43</v>
      </c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4">
        <v>282735.89</v>
      </c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>
        <v>282735.89</v>
      </c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>
        <v>282735.89</v>
      </c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>
        <f t="shared" si="2"/>
        <v>282735.89</v>
      </c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>
        <f t="shared" si="3"/>
        <v>0</v>
      </c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>
        <f t="shared" si="4"/>
        <v>0</v>
      </c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8"/>
    </row>
    <row r="66" spans="1:166" ht="13.2" x14ac:dyDescent="0.25">
      <c r="A66" s="80" t="s">
        <v>214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1"/>
      <c r="AK66" s="70"/>
      <c r="AL66" s="71"/>
      <c r="AM66" s="71"/>
      <c r="AN66" s="71"/>
      <c r="AO66" s="71"/>
      <c r="AP66" s="71"/>
      <c r="AQ66" s="71" t="s">
        <v>44</v>
      </c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4">
        <v>5000</v>
      </c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>
        <v>5000</v>
      </c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>
        <v>5000</v>
      </c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>
        <f t="shared" si="2"/>
        <v>5000</v>
      </c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>
        <f t="shared" si="3"/>
        <v>0</v>
      </c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>
        <f t="shared" si="4"/>
        <v>0</v>
      </c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8"/>
    </row>
    <row r="67" spans="1:166" ht="13.2" x14ac:dyDescent="0.25">
      <c r="A67" s="80" t="s">
        <v>214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1"/>
      <c r="AK67" s="70"/>
      <c r="AL67" s="71"/>
      <c r="AM67" s="71"/>
      <c r="AN67" s="71"/>
      <c r="AO67" s="71"/>
      <c r="AP67" s="71"/>
      <c r="AQ67" s="71" t="s">
        <v>45</v>
      </c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4">
        <v>780</v>
      </c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>
        <v>780</v>
      </c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>
        <v>780</v>
      </c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>
        <f t="shared" si="2"/>
        <v>780</v>
      </c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>
        <f t="shared" si="3"/>
        <v>0</v>
      </c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>
        <f t="shared" si="4"/>
        <v>0</v>
      </c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8"/>
    </row>
    <row r="68" spans="1:166" ht="24.3" customHeight="1" x14ac:dyDescent="0.25">
      <c r="A68" s="80" t="s">
        <v>215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1"/>
      <c r="AK68" s="70"/>
      <c r="AL68" s="71"/>
      <c r="AM68" s="71"/>
      <c r="AN68" s="71"/>
      <c r="AO68" s="71"/>
      <c r="AP68" s="71"/>
      <c r="AQ68" s="71" t="s">
        <v>46</v>
      </c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4">
        <v>4464.78</v>
      </c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>
        <v>4464.78</v>
      </c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>
        <v>4464.78</v>
      </c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>
        <f t="shared" si="2"/>
        <v>4464.78</v>
      </c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>
        <f t="shared" si="3"/>
        <v>0</v>
      </c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>
        <f t="shared" si="4"/>
        <v>0</v>
      </c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8"/>
    </row>
    <row r="69" spans="1:166" ht="24.3" customHeight="1" x14ac:dyDescent="0.25">
      <c r="A69" s="80" t="s">
        <v>216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1"/>
      <c r="AK69" s="70"/>
      <c r="AL69" s="71"/>
      <c r="AM69" s="71"/>
      <c r="AN69" s="71"/>
      <c r="AO69" s="71"/>
      <c r="AP69" s="71"/>
      <c r="AQ69" s="71" t="s">
        <v>47</v>
      </c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4">
        <v>3293.29</v>
      </c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>
        <v>3293.29</v>
      </c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>
        <v>3293.29</v>
      </c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>
        <f t="shared" si="2"/>
        <v>3293.29</v>
      </c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>
        <f t="shared" si="3"/>
        <v>0</v>
      </c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>
        <f t="shared" si="4"/>
        <v>0</v>
      </c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8"/>
    </row>
    <row r="70" spans="1:166" ht="24.3" customHeight="1" x14ac:dyDescent="0.25">
      <c r="A70" s="80" t="s">
        <v>216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1"/>
      <c r="AK70" s="70"/>
      <c r="AL70" s="71"/>
      <c r="AM70" s="71"/>
      <c r="AN70" s="71"/>
      <c r="AO70" s="71"/>
      <c r="AP70" s="71"/>
      <c r="AQ70" s="71" t="s">
        <v>48</v>
      </c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4">
        <v>1580.97</v>
      </c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>
        <v>1580.97</v>
      </c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>
        <v>1580.97</v>
      </c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>
        <f t="shared" si="2"/>
        <v>1580.97</v>
      </c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>
        <f t="shared" si="3"/>
        <v>0</v>
      </c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>
        <f t="shared" si="4"/>
        <v>0</v>
      </c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8"/>
    </row>
    <row r="71" spans="1:166" ht="24.3" customHeight="1" x14ac:dyDescent="0.25">
      <c r="A71" s="80" t="s">
        <v>216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1"/>
      <c r="AK71" s="70"/>
      <c r="AL71" s="71"/>
      <c r="AM71" s="71"/>
      <c r="AN71" s="71"/>
      <c r="AO71" s="71"/>
      <c r="AP71" s="71"/>
      <c r="AQ71" s="71" t="s">
        <v>49</v>
      </c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4">
        <v>11306.51</v>
      </c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>
        <v>11306.51</v>
      </c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>
        <v>11306.51</v>
      </c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>
        <f t="shared" si="2"/>
        <v>11306.51</v>
      </c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>
        <f t="shared" si="3"/>
        <v>0</v>
      </c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>
        <f t="shared" si="4"/>
        <v>0</v>
      </c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8"/>
    </row>
    <row r="72" spans="1:166" ht="24.3" customHeight="1" x14ac:dyDescent="0.25">
      <c r="A72" s="80" t="s">
        <v>216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1"/>
      <c r="AK72" s="70"/>
      <c r="AL72" s="71"/>
      <c r="AM72" s="71"/>
      <c r="AN72" s="71"/>
      <c r="AO72" s="71"/>
      <c r="AP72" s="71"/>
      <c r="AQ72" s="71" t="s">
        <v>50</v>
      </c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4">
        <v>16056.8</v>
      </c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>
        <v>16056.8</v>
      </c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>
        <v>16056.8</v>
      </c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>
        <f t="shared" si="2"/>
        <v>16056.8</v>
      </c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>
        <f t="shared" si="3"/>
        <v>0</v>
      </c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>
        <f t="shared" si="4"/>
        <v>0</v>
      </c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8"/>
    </row>
    <row r="73" spans="1:166" ht="24.3" customHeight="1" x14ac:dyDescent="0.25">
      <c r="A73" s="80" t="s">
        <v>216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1"/>
      <c r="AK73" s="70"/>
      <c r="AL73" s="71"/>
      <c r="AM73" s="71"/>
      <c r="AN73" s="71"/>
      <c r="AO73" s="71"/>
      <c r="AP73" s="71"/>
      <c r="AQ73" s="71" t="s">
        <v>51</v>
      </c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4">
        <v>28390.9</v>
      </c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>
        <v>28390.9</v>
      </c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>
        <v>28390.9</v>
      </c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>
        <f t="shared" si="2"/>
        <v>28390.9</v>
      </c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>
        <f t="shared" si="3"/>
        <v>0</v>
      </c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>
        <f t="shared" si="4"/>
        <v>0</v>
      </c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8"/>
    </row>
    <row r="74" spans="1:166" ht="24.3" customHeight="1" x14ac:dyDescent="0.25">
      <c r="A74" s="80" t="s">
        <v>216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1"/>
      <c r="AK74" s="70"/>
      <c r="AL74" s="71"/>
      <c r="AM74" s="71"/>
      <c r="AN74" s="71"/>
      <c r="AO74" s="71"/>
      <c r="AP74" s="71"/>
      <c r="AQ74" s="71" t="s">
        <v>52</v>
      </c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4">
        <v>14957.16</v>
      </c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>
        <v>14957.16</v>
      </c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>
        <v>14957.16</v>
      </c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>
        <f t="shared" si="2"/>
        <v>14957.16</v>
      </c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>
        <f t="shared" si="3"/>
        <v>0</v>
      </c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>
        <f t="shared" si="4"/>
        <v>0</v>
      </c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8"/>
    </row>
    <row r="75" spans="1:166" ht="24.3" customHeight="1" x14ac:dyDescent="0.25">
      <c r="A75" s="80" t="s">
        <v>216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1"/>
      <c r="AK75" s="70"/>
      <c r="AL75" s="71"/>
      <c r="AM75" s="71"/>
      <c r="AN75" s="71"/>
      <c r="AO75" s="71"/>
      <c r="AP75" s="71"/>
      <c r="AQ75" s="71" t="s">
        <v>53</v>
      </c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4">
        <v>9253.81</v>
      </c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>
        <v>9253.81</v>
      </c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>
        <v>9253.81</v>
      </c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>
        <f t="shared" si="2"/>
        <v>9253.81</v>
      </c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>
        <f t="shared" si="3"/>
        <v>0</v>
      </c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>
        <f t="shared" si="4"/>
        <v>0</v>
      </c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8"/>
    </row>
    <row r="76" spans="1:166" ht="24.3" customHeight="1" x14ac:dyDescent="0.25">
      <c r="A76" s="80" t="s">
        <v>216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1"/>
      <c r="AK76" s="70"/>
      <c r="AL76" s="71"/>
      <c r="AM76" s="71"/>
      <c r="AN76" s="71"/>
      <c r="AO76" s="71"/>
      <c r="AP76" s="71"/>
      <c r="AQ76" s="71" t="s">
        <v>54</v>
      </c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4">
        <v>89664.11</v>
      </c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>
        <v>89664.11</v>
      </c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>
        <v>89664.11</v>
      </c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>
        <f t="shared" si="2"/>
        <v>89664.11</v>
      </c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>
        <f t="shared" si="3"/>
        <v>0</v>
      </c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>
        <f t="shared" si="4"/>
        <v>0</v>
      </c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8"/>
    </row>
    <row r="77" spans="1:166" ht="24.3" customHeight="1" x14ac:dyDescent="0.25">
      <c r="A77" s="80" t="s">
        <v>216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1"/>
      <c r="AK77" s="70"/>
      <c r="AL77" s="71"/>
      <c r="AM77" s="71"/>
      <c r="AN77" s="71"/>
      <c r="AO77" s="71"/>
      <c r="AP77" s="71"/>
      <c r="AQ77" s="71" t="s">
        <v>55</v>
      </c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4">
        <v>0.05</v>
      </c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>
        <v>0.05</v>
      </c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>
        <v>0.05</v>
      </c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>
        <f t="shared" si="2"/>
        <v>0.05</v>
      </c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>
        <f t="shared" si="3"/>
        <v>0</v>
      </c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>
        <f t="shared" si="4"/>
        <v>0</v>
      </c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8"/>
    </row>
    <row r="78" spans="1:166" ht="13.2" x14ac:dyDescent="0.25">
      <c r="A78" s="80" t="s">
        <v>214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1"/>
      <c r="AK78" s="70"/>
      <c r="AL78" s="71"/>
      <c r="AM78" s="71"/>
      <c r="AN78" s="71"/>
      <c r="AO78" s="71"/>
      <c r="AP78" s="71"/>
      <c r="AQ78" s="71" t="s">
        <v>56</v>
      </c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4">
        <v>10498.98</v>
      </c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>
        <v>10498.98</v>
      </c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>
        <v>10498.98</v>
      </c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>
        <f t="shared" si="2"/>
        <v>10498.98</v>
      </c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>
        <f t="shared" si="3"/>
        <v>0</v>
      </c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>
        <f t="shared" si="4"/>
        <v>0</v>
      </c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8"/>
    </row>
    <row r="79" spans="1:166" ht="13.2" x14ac:dyDescent="0.25">
      <c r="A79" s="80" t="s">
        <v>214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1"/>
      <c r="AK79" s="70"/>
      <c r="AL79" s="71"/>
      <c r="AM79" s="71"/>
      <c r="AN79" s="71"/>
      <c r="AO79" s="71"/>
      <c r="AP79" s="71"/>
      <c r="AQ79" s="71" t="s">
        <v>57</v>
      </c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4">
        <v>2442</v>
      </c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>
        <v>2442</v>
      </c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>
        <v>2442</v>
      </c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>
        <f t="shared" si="2"/>
        <v>2442</v>
      </c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>
        <f t="shared" si="3"/>
        <v>0</v>
      </c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>
        <f t="shared" si="4"/>
        <v>0</v>
      </c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8"/>
    </row>
    <row r="80" spans="1:166" ht="13.2" x14ac:dyDescent="0.25">
      <c r="A80" s="80" t="s">
        <v>214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1"/>
      <c r="AK80" s="70"/>
      <c r="AL80" s="71"/>
      <c r="AM80" s="71"/>
      <c r="AN80" s="71"/>
      <c r="AO80" s="71"/>
      <c r="AP80" s="71"/>
      <c r="AQ80" s="71" t="s">
        <v>58</v>
      </c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4">
        <v>20338</v>
      </c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>
        <v>20338</v>
      </c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>
        <v>20338</v>
      </c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>
        <f t="shared" si="2"/>
        <v>20338</v>
      </c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>
        <f t="shared" si="3"/>
        <v>0</v>
      </c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>
        <f t="shared" si="4"/>
        <v>0</v>
      </c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8"/>
    </row>
    <row r="81" spans="1:166" ht="13.2" x14ac:dyDescent="0.25">
      <c r="A81" s="80" t="s">
        <v>214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1"/>
      <c r="AK81" s="70"/>
      <c r="AL81" s="71"/>
      <c r="AM81" s="71"/>
      <c r="AN81" s="71"/>
      <c r="AO81" s="71"/>
      <c r="AP81" s="71"/>
      <c r="AQ81" s="71" t="s">
        <v>59</v>
      </c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4">
        <v>259151.1</v>
      </c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>
        <v>259151.1</v>
      </c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>
        <v>259151.1</v>
      </c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>
        <f t="shared" si="2"/>
        <v>259151.1</v>
      </c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>
        <f t="shared" si="3"/>
        <v>0</v>
      </c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>
        <f t="shared" si="4"/>
        <v>0</v>
      </c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8"/>
    </row>
    <row r="82" spans="1:166" ht="13.2" x14ac:dyDescent="0.25">
      <c r="A82" s="80" t="s">
        <v>214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1"/>
      <c r="AK82" s="70"/>
      <c r="AL82" s="71"/>
      <c r="AM82" s="71"/>
      <c r="AN82" s="71"/>
      <c r="AO82" s="71"/>
      <c r="AP82" s="71"/>
      <c r="AQ82" s="71" t="s">
        <v>60</v>
      </c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4">
        <v>15380.19</v>
      </c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>
        <v>15380.19</v>
      </c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>
        <v>15380.19</v>
      </c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>
        <f t="shared" si="2"/>
        <v>15380.19</v>
      </c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>
        <f t="shared" si="3"/>
        <v>0</v>
      </c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>
        <f t="shared" si="4"/>
        <v>0</v>
      </c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8"/>
    </row>
    <row r="83" spans="1:166" ht="13.2" x14ac:dyDescent="0.25">
      <c r="A83" s="80" t="s">
        <v>214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1"/>
      <c r="AK83" s="70"/>
      <c r="AL83" s="71"/>
      <c r="AM83" s="71"/>
      <c r="AN83" s="71"/>
      <c r="AO83" s="71"/>
      <c r="AP83" s="71"/>
      <c r="AQ83" s="71" t="s">
        <v>61</v>
      </c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4">
        <v>1900</v>
      </c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>
        <v>1900</v>
      </c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>
        <v>1900</v>
      </c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>
        <f t="shared" si="2"/>
        <v>1900</v>
      </c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>
        <f t="shared" si="3"/>
        <v>0</v>
      </c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>
        <f t="shared" si="4"/>
        <v>0</v>
      </c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8"/>
    </row>
    <row r="84" spans="1:166" ht="13.2" x14ac:dyDescent="0.25">
      <c r="A84" s="80" t="s">
        <v>214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1"/>
      <c r="AK84" s="70"/>
      <c r="AL84" s="71"/>
      <c r="AM84" s="71"/>
      <c r="AN84" s="71"/>
      <c r="AO84" s="71"/>
      <c r="AP84" s="71"/>
      <c r="AQ84" s="71" t="s">
        <v>62</v>
      </c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4">
        <v>1</v>
      </c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>
        <v>1</v>
      </c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>
        <v>1</v>
      </c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>
        <f t="shared" si="2"/>
        <v>1</v>
      </c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>
        <f t="shared" si="3"/>
        <v>0</v>
      </c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>
        <f t="shared" si="4"/>
        <v>0</v>
      </c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8"/>
    </row>
    <row r="85" spans="1:166" ht="24.3" customHeight="1" x14ac:dyDescent="0.25">
      <c r="A85" s="80" t="s">
        <v>215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1"/>
      <c r="AK85" s="70"/>
      <c r="AL85" s="71"/>
      <c r="AM85" s="71"/>
      <c r="AN85" s="71"/>
      <c r="AO85" s="71"/>
      <c r="AP85" s="71"/>
      <c r="AQ85" s="71" t="s">
        <v>63</v>
      </c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4">
        <v>5720.82</v>
      </c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>
        <v>5720.82</v>
      </c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>
        <v>5720.82</v>
      </c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>
        <f t="shared" si="2"/>
        <v>5720.82</v>
      </c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>
        <f t="shared" si="3"/>
        <v>0</v>
      </c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>
        <f t="shared" si="4"/>
        <v>0</v>
      </c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8"/>
    </row>
    <row r="86" spans="1:166" ht="24.3" customHeight="1" x14ac:dyDescent="0.25">
      <c r="A86" s="80" t="s">
        <v>216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1"/>
      <c r="AK86" s="70"/>
      <c r="AL86" s="71"/>
      <c r="AM86" s="71"/>
      <c r="AN86" s="71"/>
      <c r="AO86" s="71"/>
      <c r="AP86" s="71"/>
      <c r="AQ86" s="71" t="s">
        <v>64</v>
      </c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4">
        <v>737.48</v>
      </c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>
        <v>737.48</v>
      </c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>
        <v>737.48</v>
      </c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>
        <f t="shared" si="2"/>
        <v>737.48</v>
      </c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>
        <f t="shared" si="3"/>
        <v>0</v>
      </c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>
        <f t="shared" si="4"/>
        <v>0</v>
      </c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8"/>
    </row>
    <row r="87" spans="1:166" ht="24.3" customHeight="1" x14ac:dyDescent="0.25">
      <c r="A87" s="80" t="s">
        <v>216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1"/>
      <c r="AK87" s="70"/>
      <c r="AL87" s="71"/>
      <c r="AM87" s="71"/>
      <c r="AN87" s="71"/>
      <c r="AO87" s="71"/>
      <c r="AP87" s="71"/>
      <c r="AQ87" s="71" t="s">
        <v>65</v>
      </c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4">
        <v>6142.08</v>
      </c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>
        <v>6142.08</v>
      </c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>
        <v>6142.08</v>
      </c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>
        <f t="shared" si="2"/>
        <v>6142.08</v>
      </c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>
        <f t="shared" si="3"/>
        <v>0</v>
      </c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>
        <f t="shared" si="4"/>
        <v>0</v>
      </c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8"/>
    </row>
    <row r="88" spans="1:166" ht="24.3" customHeight="1" x14ac:dyDescent="0.25">
      <c r="A88" s="80" t="s">
        <v>216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1"/>
      <c r="AK88" s="70"/>
      <c r="AL88" s="71"/>
      <c r="AM88" s="71"/>
      <c r="AN88" s="71"/>
      <c r="AO88" s="71"/>
      <c r="AP88" s="71"/>
      <c r="AQ88" s="71" t="s">
        <v>66</v>
      </c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4">
        <v>77128.08</v>
      </c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>
        <v>77128.08</v>
      </c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>
        <v>77128.08</v>
      </c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>
        <f t="shared" ref="DX88:DX119" si="5">CH88+CX88+DK88</f>
        <v>77128.08</v>
      </c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>
        <f t="shared" ref="EK88:EK119" si="6">BC88-DX88</f>
        <v>0</v>
      </c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>
        <f t="shared" ref="EX88:EX119" si="7">BU88-DX88</f>
        <v>0</v>
      </c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8"/>
    </row>
    <row r="89" spans="1:166" ht="24.3" customHeight="1" x14ac:dyDescent="0.25">
      <c r="A89" s="80" t="s">
        <v>216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1"/>
      <c r="AK89" s="70"/>
      <c r="AL89" s="71"/>
      <c r="AM89" s="71"/>
      <c r="AN89" s="71"/>
      <c r="AO89" s="71"/>
      <c r="AP89" s="71"/>
      <c r="AQ89" s="71" t="s">
        <v>67</v>
      </c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4">
        <v>6387.91</v>
      </c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>
        <v>6387.91</v>
      </c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>
        <v>6387.91</v>
      </c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>
        <f t="shared" si="5"/>
        <v>6387.91</v>
      </c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>
        <f t="shared" si="6"/>
        <v>0</v>
      </c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>
        <f t="shared" si="7"/>
        <v>0</v>
      </c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8"/>
    </row>
    <row r="90" spans="1:166" ht="13.2" x14ac:dyDescent="0.25">
      <c r="A90" s="80" t="s">
        <v>217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1"/>
      <c r="AK90" s="70"/>
      <c r="AL90" s="71"/>
      <c r="AM90" s="71"/>
      <c r="AN90" s="71"/>
      <c r="AO90" s="71"/>
      <c r="AP90" s="71"/>
      <c r="AQ90" s="71" t="s">
        <v>68</v>
      </c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4">
        <v>8500</v>
      </c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>
        <v>8500</v>
      </c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>
        <v>8500</v>
      </c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>
        <f t="shared" si="5"/>
        <v>8500</v>
      </c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>
        <f t="shared" si="6"/>
        <v>0</v>
      </c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>
        <f t="shared" si="7"/>
        <v>0</v>
      </c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8"/>
    </row>
    <row r="91" spans="1:166" ht="13.2" x14ac:dyDescent="0.25">
      <c r="A91" s="80" t="s">
        <v>218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1"/>
      <c r="AK91" s="70"/>
      <c r="AL91" s="71"/>
      <c r="AM91" s="71"/>
      <c r="AN91" s="71"/>
      <c r="AO91" s="71"/>
      <c r="AP91" s="71"/>
      <c r="AQ91" s="71" t="s">
        <v>69</v>
      </c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4">
        <v>46000</v>
      </c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>
        <v>46000</v>
      </c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>
        <v>46000</v>
      </c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>
        <f t="shared" si="5"/>
        <v>46000</v>
      </c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>
        <f t="shared" si="6"/>
        <v>0</v>
      </c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>
        <f t="shared" si="7"/>
        <v>0</v>
      </c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8"/>
    </row>
    <row r="92" spans="1:166" ht="13.2" x14ac:dyDescent="0.25">
      <c r="A92" s="80" t="s">
        <v>219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1"/>
      <c r="AK92" s="70"/>
      <c r="AL92" s="71"/>
      <c r="AM92" s="71"/>
      <c r="AN92" s="71"/>
      <c r="AO92" s="71"/>
      <c r="AP92" s="71"/>
      <c r="AQ92" s="71" t="s">
        <v>70</v>
      </c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4">
        <v>1400.1</v>
      </c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>
        <v>1400.1</v>
      </c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>
        <v>1400.1</v>
      </c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>
        <f t="shared" si="5"/>
        <v>1400.1</v>
      </c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>
        <f t="shared" si="6"/>
        <v>0</v>
      </c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>
        <f t="shared" si="7"/>
        <v>0</v>
      </c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8"/>
    </row>
    <row r="93" spans="1:166" ht="13.2" x14ac:dyDescent="0.25">
      <c r="A93" s="80" t="s">
        <v>219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1"/>
      <c r="AK93" s="70"/>
      <c r="AL93" s="71"/>
      <c r="AM93" s="71"/>
      <c r="AN93" s="71"/>
      <c r="AO93" s="71"/>
      <c r="AP93" s="71"/>
      <c r="AQ93" s="71" t="s">
        <v>71</v>
      </c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4">
        <v>100</v>
      </c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>
        <v>100</v>
      </c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>
        <v>100</v>
      </c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>
        <f t="shared" si="5"/>
        <v>100</v>
      </c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>
        <f t="shared" si="6"/>
        <v>0</v>
      </c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>
        <f t="shared" si="7"/>
        <v>0</v>
      </c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8"/>
    </row>
    <row r="94" spans="1:166" ht="24.3" customHeight="1" x14ac:dyDescent="0.25">
      <c r="A94" s="80" t="s">
        <v>220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1"/>
      <c r="AK94" s="70"/>
      <c r="AL94" s="71"/>
      <c r="AM94" s="71"/>
      <c r="AN94" s="71"/>
      <c r="AO94" s="71"/>
      <c r="AP94" s="71"/>
      <c r="AQ94" s="71" t="s">
        <v>72</v>
      </c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4">
        <v>28593.17</v>
      </c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>
        <v>28593.17</v>
      </c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>
        <v>28593.17</v>
      </c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>
        <f t="shared" si="5"/>
        <v>28593.17</v>
      </c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>
        <f t="shared" si="6"/>
        <v>0</v>
      </c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>
        <f t="shared" si="7"/>
        <v>0</v>
      </c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8"/>
    </row>
    <row r="95" spans="1:166" ht="24.3" customHeight="1" x14ac:dyDescent="0.25">
      <c r="A95" s="80" t="s">
        <v>220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1"/>
      <c r="AK95" s="70"/>
      <c r="AL95" s="71"/>
      <c r="AM95" s="71"/>
      <c r="AN95" s="71"/>
      <c r="AO95" s="71"/>
      <c r="AP95" s="71"/>
      <c r="AQ95" s="71" t="s">
        <v>73</v>
      </c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4">
        <v>24000</v>
      </c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>
        <v>24000</v>
      </c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>
        <v>24000</v>
      </c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>
        <f t="shared" si="5"/>
        <v>24000</v>
      </c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>
        <f t="shared" si="6"/>
        <v>0</v>
      </c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>
        <f t="shared" si="7"/>
        <v>0</v>
      </c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8"/>
    </row>
    <row r="96" spans="1:166" ht="24.3" customHeight="1" x14ac:dyDescent="0.25">
      <c r="A96" s="80" t="s">
        <v>220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1"/>
      <c r="AK96" s="70"/>
      <c r="AL96" s="71"/>
      <c r="AM96" s="71"/>
      <c r="AN96" s="71"/>
      <c r="AO96" s="71"/>
      <c r="AP96" s="71"/>
      <c r="AQ96" s="71" t="s">
        <v>74</v>
      </c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4">
        <v>15000</v>
      </c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>
        <v>15000</v>
      </c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>
        <v>15000</v>
      </c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>
        <f t="shared" si="5"/>
        <v>15000</v>
      </c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>
        <f t="shared" si="6"/>
        <v>0</v>
      </c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>
        <f t="shared" si="7"/>
        <v>0</v>
      </c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8"/>
    </row>
    <row r="97" spans="1:166" ht="13.2" x14ac:dyDescent="0.25">
      <c r="A97" s="80" t="s">
        <v>221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1"/>
      <c r="AK97" s="70"/>
      <c r="AL97" s="71"/>
      <c r="AM97" s="71"/>
      <c r="AN97" s="71"/>
      <c r="AO97" s="71"/>
      <c r="AP97" s="71"/>
      <c r="AQ97" s="71" t="s">
        <v>75</v>
      </c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4">
        <v>7289.27</v>
      </c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>
        <v>7289.27</v>
      </c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>
        <v>7289.27</v>
      </c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>
        <f t="shared" si="5"/>
        <v>7289.27</v>
      </c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>
        <f t="shared" si="6"/>
        <v>0</v>
      </c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>
        <f t="shared" si="7"/>
        <v>0</v>
      </c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8"/>
    </row>
    <row r="98" spans="1:166" ht="13.2" x14ac:dyDescent="0.25">
      <c r="A98" s="80" t="s">
        <v>221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1"/>
      <c r="AK98" s="70"/>
      <c r="AL98" s="71"/>
      <c r="AM98" s="71"/>
      <c r="AN98" s="71"/>
      <c r="AO98" s="71"/>
      <c r="AP98" s="71"/>
      <c r="AQ98" s="71" t="s">
        <v>76</v>
      </c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4">
        <v>3000</v>
      </c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>
        <v>3000</v>
      </c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>
        <v>3000</v>
      </c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>
        <f t="shared" si="5"/>
        <v>3000</v>
      </c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>
        <f t="shared" si="6"/>
        <v>0</v>
      </c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>
        <f t="shared" si="7"/>
        <v>0</v>
      </c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8"/>
    </row>
    <row r="99" spans="1:166" ht="13.2" x14ac:dyDescent="0.25">
      <c r="A99" s="80" t="s">
        <v>222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1"/>
      <c r="AK99" s="70"/>
      <c r="AL99" s="71"/>
      <c r="AM99" s="71"/>
      <c r="AN99" s="71"/>
      <c r="AO99" s="71"/>
      <c r="AP99" s="71"/>
      <c r="AQ99" s="71" t="s">
        <v>77</v>
      </c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4">
        <v>4209.49</v>
      </c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>
        <v>4209.49</v>
      </c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>
        <v>4209.49</v>
      </c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>
        <f t="shared" si="5"/>
        <v>4209.49</v>
      </c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>
        <f t="shared" si="6"/>
        <v>0</v>
      </c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>
        <f t="shared" si="7"/>
        <v>0</v>
      </c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8"/>
    </row>
    <row r="100" spans="1:166" ht="24.3" customHeight="1" x14ac:dyDescent="0.25">
      <c r="A100" s="80" t="s">
        <v>223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1"/>
      <c r="AK100" s="70"/>
      <c r="AL100" s="71"/>
      <c r="AM100" s="71"/>
      <c r="AN100" s="71"/>
      <c r="AO100" s="71"/>
      <c r="AP100" s="71"/>
      <c r="AQ100" s="71" t="s">
        <v>78</v>
      </c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4">
        <v>35000</v>
      </c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>
        <v>35000</v>
      </c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>
        <v>35000</v>
      </c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>
        <f t="shared" si="5"/>
        <v>35000</v>
      </c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>
        <f t="shared" si="6"/>
        <v>0</v>
      </c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>
        <f t="shared" si="7"/>
        <v>0</v>
      </c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8"/>
    </row>
    <row r="101" spans="1:166" ht="24.3" customHeight="1" x14ac:dyDescent="0.25">
      <c r="A101" s="80" t="s">
        <v>223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1"/>
      <c r="AK101" s="70"/>
      <c r="AL101" s="71"/>
      <c r="AM101" s="71"/>
      <c r="AN101" s="71"/>
      <c r="AO101" s="71"/>
      <c r="AP101" s="71"/>
      <c r="AQ101" s="71" t="s">
        <v>79</v>
      </c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4">
        <v>35000</v>
      </c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>
        <v>35000</v>
      </c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>
        <v>35000</v>
      </c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>
        <f t="shared" si="5"/>
        <v>35000</v>
      </c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>
        <f t="shared" si="6"/>
        <v>0</v>
      </c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>
        <f t="shared" si="7"/>
        <v>0</v>
      </c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8"/>
    </row>
    <row r="102" spans="1:166" ht="24.3" customHeight="1" x14ac:dyDescent="0.25">
      <c r="A102" s="80" t="s">
        <v>224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1"/>
      <c r="AK102" s="70"/>
      <c r="AL102" s="71"/>
      <c r="AM102" s="71"/>
      <c r="AN102" s="71"/>
      <c r="AO102" s="71"/>
      <c r="AP102" s="71"/>
      <c r="AQ102" s="71" t="s">
        <v>80</v>
      </c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4">
        <v>1880</v>
      </c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>
        <v>1880</v>
      </c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>
        <v>1880</v>
      </c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>
        <f t="shared" si="5"/>
        <v>1880</v>
      </c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>
        <f t="shared" si="6"/>
        <v>0</v>
      </c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>
        <f t="shared" si="7"/>
        <v>0</v>
      </c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8"/>
    </row>
    <row r="103" spans="1:166" ht="13.2" x14ac:dyDescent="0.25">
      <c r="A103" s="80" t="s">
        <v>219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1"/>
      <c r="AK103" s="70"/>
      <c r="AL103" s="71"/>
      <c r="AM103" s="71"/>
      <c r="AN103" s="71"/>
      <c r="AO103" s="71"/>
      <c r="AP103" s="71"/>
      <c r="AQ103" s="71" t="s">
        <v>81</v>
      </c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4">
        <v>3998.05</v>
      </c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>
        <v>3998.05</v>
      </c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>
        <v>3998.05</v>
      </c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>
        <f t="shared" si="5"/>
        <v>3998.05</v>
      </c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>
        <f t="shared" si="6"/>
        <v>0</v>
      </c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>
        <f t="shared" si="7"/>
        <v>0</v>
      </c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8"/>
    </row>
    <row r="104" spans="1:166" ht="13.2" x14ac:dyDescent="0.25">
      <c r="A104" s="80" t="s">
        <v>219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1"/>
      <c r="AK104" s="70"/>
      <c r="AL104" s="71"/>
      <c r="AM104" s="71"/>
      <c r="AN104" s="71"/>
      <c r="AO104" s="71"/>
      <c r="AP104" s="71"/>
      <c r="AQ104" s="71" t="s">
        <v>82</v>
      </c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4">
        <v>24343.62</v>
      </c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>
        <v>24343.62</v>
      </c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>
        <v>24343.62</v>
      </c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>
        <f t="shared" si="5"/>
        <v>24343.62</v>
      </c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>
        <f t="shared" si="6"/>
        <v>0</v>
      </c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>
        <f t="shared" si="7"/>
        <v>0</v>
      </c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8"/>
    </row>
    <row r="105" spans="1:166" ht="13.2" x14ac:dyDescent="0.25">
      <c r="A105" s="80" t="s">
        <v>225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1"/>
      <c r="AK105" s="70"/>
      <c r="AL105" s="71"/>
      <c r="AM105" s="71"/>
      <c r="AN105" s="71"/>
      <c r="AO105" s="71"/>
      <c r="AP105" s="71"/>
      <c r="AQ105" s="71" t="s">
        <v>83</v>
      </c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4">
        <v>2927</v>
      </c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>
        <v>2927</v>
      </c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>
        <v>2927</v>
      </c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>
        <f t="shared" si="5"/>
        <v>2927</v>
      </c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>
        <f t="shared" si="6"/>
        <v>0</v>
      </c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>
        <f t="shared" si="7"/>
        <v>0</v>
      </c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8"/>
    </row>
    <row r="106" spans="1:166" ht="13.2" x14ac:dyDescent="0.25">
      <c r="A106" s="80" t="s">
        <v>225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1"/>
      <c r="AK106" s="70"/>
      <c r="AL106" s="71"/>
      <c r="AM106" s="71"/>
      <c r="AN106" s="71"/>
      <c r="AO106" s="71"/>
      <c r="AP106" s="71"/>
      <c r="AQ106" s="71" t="s">
        <v>84</v>
      </c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4">
        <v>58</v>
      </c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>
        <v>58</v>
      </c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>
        <v>58</v>
      </c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>
        <f t="shared" si="5"/>
        <v>58</v>
      </c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>
        <f t="shared" si="6"/>
        <v>0</v>
      </c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>
        <f t="shared" si="7"/>
        <v>0</v>
      </c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8"/>
    </row>
    <row r="107" spans="1:166" ht="13.2" x14ac:dyDescent="0.25">
      <c r="A107" s="80" t="s">
        <v>225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1"/>
      <c r="AK107" s="70"/>
      <c r="AL107" s="71"/>
      <c r="AM107" s="71"/>
      <c r="AN107" s="71"/>
      <c r="AO107" s="71"/>
      <c r="AP107" s="71"/>
      <c r="AQ107" s="71" t="s">
        <v>85</v>
      </c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4">
        <v>110</v>
      </c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>
        <v>110</v>
      </c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>
        <v>110</v>
      </c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>
        <f t="shared" si="5"/>
        <v>110</v>
      </c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>
        <f t="shared" si="6"/>
        <v>0</v>
      </c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>
        <f t="shared" si="7"/>
        <v>0</v>
      </c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8"/>
    </row>
    <row r="108" spans="1:166" ht="48.6" customHeight="1" x14ac:dyDescent="0.25">
      <c r="A108" s="80" t="s">
        <v>226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1"/>
      <c r="AK108" s="70"/>
      <c r="AL108" s="71"/>
      <c r="AM108" s="71"/>
      <c r="AN108" s="71"/>
      <c r="AO108" s="71"/>
      <c r="AP108" s="71"/>
      <c r="AQ108" s="71" t="s">
        <v>86</v>
      </c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4">
        <v>2</v>
      </c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>
        <v>2</v>
      </c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>
        <v>2</v>
      </c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>
        <f t="shared" si="5"/>
        <v>2</v>
      </c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>
        <f t="shared" si="6"/>
        <v>0</v>
      </c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>
        <f t="shared" si="7"/>
        <v>0</v>
      </c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8"/>
    </row>
    <row r="109" spans="1:166" ht="36.450000000000003" customHeight="1" x14ac:dyDescent="0.25">
      <c r="A109" s="80" t="s">
        <v>227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1"/>
      <c r="AK109" s="70"/>
      <c r="AL109" s="71"/>
      <c r="AM109" s="71"/>
      <c r="AN109" s="71"/>
      <c r="AO109" s="71"/>
      <c r="AP109" s="71"/>
      <c r="AQ109" s="71" t="s">
        <v>87</v>
      </c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4">
        <v>1000</v>
      </c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>
        <v>1000</v>
      </c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>
        <v>1000</v>
      </c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>
        <f t="shared" si="5"/>
        <v>1000</v>
      </c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>
        <f t="shared" si="6"/>
        <v>0</v>
      </c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>
        <f t="shared" si="7"/>
        <v>0</v>
      </c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8"/>
    </row>
    <row r="110" spans="1:166" ht="13.2" x14ac:dyDescent="0.25">
      <c r="A110" s="80" t="s">
        <v>225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1"/>
      <c r="AK110" s="70"/>
      <c r="AL110" s="71"/>
      <c r="AM110" s="71"/>
      <c r="AN110" s="71"/>
      <c r="AO110" s="71"/>
      <c r="AP110" s="71"/>
      <c r="AQ110" s="71" t="s">
        <v>88</v>
      </c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4">
        <v>4089</v>
      </c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>
        <v>4089</v>
      </c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>
        <v>4089</v>
      </c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>
        <f t="shared" si="5"/>
        <v>4089</v>
      </c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>
        <f t="shared" si="6"/>
        <v>0</v>
      </c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>
        <f t="shared" si="7"/>
        <v>0</v>
      </c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8"/>
    </row>
    <row r="111" spans="1:166" ht="13.2" x14ac:dyDescent="0.25">
      <c r="A111" s="80" t="s">
        <v>225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1"/>
      <c r="AK111" s="70"/>
      <c r="AL111" s="71"/>
      <c r="AM111" s="71"/>
      <c r="AN111" s="71"/>
      <c r="AO111" s="71"/>
      <c r="AP111" s="71"/>
      <c r="AQ111" s="71" t="s">
        <v>89</v>
      </c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4">
        <v>121640</v>
      </c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>
        <v>121640</v>
      </c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>
        <v>121640</v>
      </c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>
        <f t="shared" si="5"/>
        <v>121640</v>
      </c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>
        <f t="shared" si="6"/>
        <v>0</v>
      </c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>
        <f t="shared" si="7"/>
        <v>0</v>
      </c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8"/>
    </row>
    <row r="112" spans="1:166" ht="13.2" x14ac:dyDescent="0.25">
      <c r="A112" s="80" t="s">
        <v>225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1"/>
      <c r="AK112" s="70"/>
      <c r="AL112" s="71"/>
      <c r="AM112" s="71"/>
      <c r="AN112" s="71"/>
      <c r="AO112" s="71"/>
      <c r="AP112" s="71"/>
      <c r="AQ112" s="71" t="s">
        <v>90</v>
      </c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4">
        <v>2265</v>
      </c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>
        <v>2265</v>
      </c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>
        <v>2265</v>
      </c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>
        <f t="shared" si="5"/>
        <v>2265</v>
      </c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>
        <f t="shared" si="6"/>
        <v>0</v>
      </c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>
        <f t="shared" si="7"/>
        <v>0</v>
      </c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8"/>
    </row>
    <row r="113" spans="1:166" ht="24.3" customHeight="1" x14ac:dyDescent="0.25">
      <c r="A113" s="80" t="s">
        <v>228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1"/>
      <c r="AK113" s="70"/>
      <c r="AL113" s="71"/>
      <c r="AM113" s="71"/>
      <c r="AN113" s="71"/>
      <c r="AO113" s="71"/>
      <c r="AP113" s="71"/>
      <c r="AQ113" s="71" t="s">
        <v>91</v>
      </c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4">
        <v>11100</v>
      </c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>
        <v>11100</v>
      </c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>
        <v>11100</v>
      </c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>
        <f t="shared" si="5"/>
        <v>11100</v>
      </c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>
        <f t="shared" si="6"/>
        <v>0</v>
      </c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>
        <f t="shared" si="7"/>
        <v>0</v>
      </c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8"/>
    </row>
    <row r="114" spans="1:166" ht="13.2" x14ac:dyDescent="0.25">
      <c r="A114" s="80" t="s">
        <v>222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1"/>
      <c r="AK114" s="70"/>
      <c r="AL114" s="71"/>
      <c r="AM114" s="71"/>
      <c r="AN114" s="71"/>
      <c r="AO114" s="71"/>
      <c r="AP114" s="71"/>
      <c r="AQ114" s="71" t="s">
        <v>92</v>
      </c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4">
        <v>48.55</v>
      </c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>
        <v>48.55</v>
      </c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>
        <v>48.55</v>
      </c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>
        <f t="shared" si="5"/>
        <v>48.55</v>
      </c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>
        <f t="shared" si="6"/>
        <v>0</v>
      </c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>
        <f t="shared" si="7"/>
        <v>0</v>
      </c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8"/>
    </row>
    <row r="115" spans="1:166" ht="13.2" x14ac:dyDescent="0.25">
      <c r="A115" s="80" t="s">
        <v>222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1"/>
      <c r="AK115" s="70"/>
      <c r="AL115" s="71"/>
      <c r="AM115" s="71"/>
      <c r="AN115" s="71"/>
      <c r="AO115" s="71"/>
      <c r="AP115" s="71"/>
      <c r="AQ115" s="71" t="s">
        <v>93</v>
      </c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4">
        <v>1500</v>
      </c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>
        <v>1500</v>
      </c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>
        <v>1500</v>
      </c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>
        <f t="shared" si="5"/>
        <v>1500</v>
      </c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>
        <f t="shared" si="6"/>
        <v>0</v>
      </c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>
        <f t="shared" si="7"/>
        <v>0</v>
      </c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8"/>
    </row>
    <row r="116" spans="1:166" ht="13.2" x14ac:dyDescent="0.25">
      <c r="A116" s="80" t="s">
        <v>221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1"/>
      <c r="AK116" s="70"/>
      <c r="AL116" s="71"/>
      <c r="AM116" s="71"/>
      <c r="AN116" s="71"/>
      <c r="AO116" s="71"/>
      <c r="AP116" s="71"/>
      <c r="AQ116" s="71" t="s">
        <v>94</v>
      </c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4">
        <v>6100</v>
      </c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>
        <v>6100</v>
      </c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>
        <v>6100</v>
      </c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>
        <f t="shared" si="5"/>
        <v>6100</v>
      </c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>
        <f t="shared" si="6"/>
        <v>0</v>
      </c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>
        <f t="shared" si="7"/>
        <v>0</v>
      </c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8"/>
    </row>
    <row r="117" spans="1:166" ht="13.2" x14ac:dyDescent="0.25">
      <c r="A117" s="80" t="s">
        <v>214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1"/>
      <c r="AK117" s="70"/>
      <c r="AL117" s="71"/>
      <c r="AM117" s="71"/>
      <c r="AN117" s="71"/>
      <c r="AO117" s="71"/>
      <c r="AP117" s="71"/>
      <c r="AQ117" s="71" t="s">
        <v>95</v>
      </c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4">
        <v>76686</v>
      </c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>
        <v>76686</v>
      </c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>
        <v>76686</v>
      </c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  <c r="DT117" s="74"/>
      <c r="DU117" s="74"/>
      <c r="DV117" s="74"/>
      <c r="DW117" s="74"/>
      <c r="DX117" s="74">
        <f t="shared" si="5"/>
        <v>76686</v>
      </c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>
        <f t="shared" si="6"/>
        <v>0</v>
      </c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>
        <f t="shared" si="7"/>
        <v>0</v>
      </c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8"/>
    </row>
    <row r="118" spans="1:166" ht="24.3" customHeight="1" x14ac:dyDescent="0.25">
      <c r="A118" s="80" t="s">
        <v>216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1"/>
      <c r="AK118" s="70"/>
      <c r="AL118" s="71"/>
      <c r="AM118" s="71"/>
      <c r="AN118" s="71"/>
      <c r="AO118" s="71"/>
      <c r="AP118" s="71"/>
      <c r="AQ118" s="71" t="s">
        <v>96</v>
      </c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4">
        <v>23159</v>
      </c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>
        <v>23159</v>
      </c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>
        <v>23159</v>
      </c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  <c r="DT118" s="74"/>
      <c r="DU118" s="74"/>
      <c r="DV118" s="74"/>
      <c r="DW118" s="74"/>
      <c r="DX118" s="74">
        <f t="shared" si="5"/>
        <v>23159</v>
      </c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>
        <f t="shared" si="6"/>
        <v>0</v>
      </c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>
        <f t="shared" si="7"/>
        <v>0</v>
      </c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8"/>
    </row>
    <row r="119" spans="1:166" ht="24.3" customHeight="1" x14ac:dyDescent="0.25">
      <c r="A119" s="80" t="s">
        <v>220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1"/>
      <c r="AK119" s="70"/>
      <c r="AL119" s="71"/>
      <c r="AM119" s="71"/>
      <c r="AN119" s="71"/>
      <c r="AO119" s="71"/>
      <c r="AP119" s="71"/>
      <c r="AQ119" s="71" t="s">
        <v>97</v>
      </c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4">
        <v>3200</v>
      </c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>
        <v>3200</v>
      </c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>
        <v>3200</v>
      </c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74"/>
      <c r="DW119" s="74"/>
      <c r="DX119" s="74">
        <f t="shared" si="5"/>
        <v>3200</v>
      </c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>
        <f t="shared" si="6"/>
        <v>0</v>
      </c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>
        <f t="shared" si="7"/>
        <v>0</v>
      </c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8"/>
    </row>
    <row r="120" spans="1:166" ht="24.3" customHeight="1" x14ac:dyDescent="0.25">
      <c r="A120" s="80" t="s">
        <v>224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1"/>
      <c r="AK120" s="70"/>
      <c r="AL120" s="71"/>
      <c r="AM120" s="71"/>
      <c r="AN120" s="71"/>
      <c r="AO120" s="71"/>
      <c r="AP120" s="71"/>
      <c r="AQ120" s="71" t="s">
        <v>98</v>
      </c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4">
        <v>7100</v>
      </c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>
        <v>7100</v>
      </c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>
        <v>7100</v>
      </c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>
        <f t="shared" ref="DX120:DX151" si="8">CH120+CX120+DK120</f>
        <v>7100</v>
      </c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>
        <f t="shared" ref="EK120:EK151" si="9">BC120-DX120</f>
        <v>0</v>
      </c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>
        <f t="shared" ref="EX120:EX151" si="10">BU120-DX120</f>
        <v>0</v>
      </c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8"/>
    </row>
    <row r="121" spans="1:166" ht="24.3" customHeight="1" x14ac:dyDescent="0.25">
      <c r="A121" s="80" t="s">
        <v>220</v>
      </c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1"/>
      <c r="AK121" s="70"/>
      <c r="AL121" s="71"/>
      <c r="AM121" s="71"/>
      <c r="AN121" s="71"/>
      <c r="AO121" s="71"/>
      <c r="AP121" s="71"/>
      <c r="AQ121" s="71" t="s">
        <v>99</v>
      </c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4">
        <v>160000</v>
      </c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>
        <v>160000</v>
      </c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>
        <v>160000</v>
      </c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>
        <f t="shared" si="8"/>
        <v>160000</v>
      </c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>
        <f t="shared" si="9"/>
        <v>0</v>
      </c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>
        <f t="shared" si="10"/>
        <v>0</v>
      </c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8"/>
    </row>
    <row r="122" spans="1:166" ht="24.3" customHeight="1" x14ac:dyDescent="0.25">
      <c r="A122" s="80" t="s">
        <v>220</v>
      </c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1"/>
      <c r="AK122" s="70"/>
      <c r="AL122" s="71"/>
      <c r="AM122" s="71"/>
      <c r="AN122" s="71"/>
      <c r="AO122" s="71"/>
      <c r="AP122" s="71"/>
      <c r="AQ122" s="71" t="s">
        <v>100</v>
      </c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4">
        <v>640000</v>
      </c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>
        <v>640000</v>
      </c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>
        <v>640000</v>
      </c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74">
        <f t="shared" si="8"/>
        <v>640000</v>
      </c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>
        <f t="shared" si="9"/>
        <v>0</v>
      </c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>
        <f t="shared" si="10"/>
        <v>0</v>
      </c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8"/>
    </row>
    <row r="123" spans="1:166" ht="24.3" customHeight="1" x14ac:dyDescent="0.25">
      <c r="A123" s="80" t="s">
        <v>220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1"/>
      <c r="AK123" s="70"/>
      <c r="AL123" s="71"/>
      <c r="AM123" s="71"/>
      <c r="AN123" s="71"/>
      <c r="AO123" s="71"/>
      <c r="AP123" s="71"/>
      <c r="AQ123" s="71" t="s">
        <v>101</v>
      </c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4">
        <v>39900</v>
      </c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>
        <v>39900</v>
      </c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>
        <v>39900</v>
      </c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  <c r="DR123" s="74"/>
      <c r="DS123" s="74"/>
      <c r="DT123" s="74"/>
      <c r="DU123" s="74"/>
      <c r="DV123" s="74"/>
      <c r="DW123" s="74"/>
      <c r="DX123" s="74">
        <f t="shared" si="8"/>
        <v>39900</v>
      </c>
      <c r="DY123" s="74"/>
      <c r="DZ123" s="74"/>
      <c r="EA123" s="74"/>
      <c r="EB123" s="74"/>
      <c r="EC123" s="74"/>
      <c r="ED123" s="74"/>
      <c r="EE123" s="74"/>
      <c r="EF123" s="74"/>
      <c r="EG123" s="74"/>
      <c r="EH123" s="74"/>
      <c r="EI123" s="74"/>
      <c r="EJ123" s="74"/>
      <c r="EK123" s="74">
        <f t="shared" si="9"/>
        <v>0</v>
      </c>
      <c r="EL123" s="74"/>
      <c r="EM123" s="74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>
        <f t="shared" si="10"/>
        <v>0</v>
      </c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8"/>
    </row>
    <row r="124" spans="1:166" ht="24.3" customHeight="1" x14ac:dyDescent="0.25">
      <c r="A124" s="80" t="s">
        <v>220</v>
      </c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1"/>
      <c r="AK124" s="70"/>
      <c r="AL124" s="71"/>
      <c r="AM124" s="71"/>
      <c r="AN124" s="71"/>
      <c r="AO124" s="71"/>
      <c r="AP124" s="71"/>
      <c r="AQ124" s="71" t="s">
        <v>102</v>
      </c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4">
        <v>170100</v>
      </c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>
        <v>170100</v>
      </c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>
        <v>170100</v>
      </c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  <c r="DR124" s="74"/>
      <c r="DS124" s="74"/>
      <c r="DT124" s="74"/>
      <c r="DU124" s="74"/>
      <c r="DV124" s="74"/>
      <c r="DW124" s="74"/>
      <c r="DX124" s="74">
        <f t="shared" si="8"/>
        <v>170100</v>
      </c>
      <c r="DY124" s="74"/>
      <c r="DZ124" s="74"/>
      <c r="EA124" s="74"/>
      <c r="EB124" s="74"/>
      <c r="EC124" s="74"/>
      <c r="ED124" s="74"/>
      <c r="EE124" s="74"/>
      <c r="EF124" s="74"/>
      <c r="EG124" s="74"/>
      <c r="EH124" s="74"/>
      <c r="EI124" s="74"/>
      <c r="EJ124" s="74"/>
      <c r="EK124" s="74">
        <f t="shared" si="9"/>
        <v>0</v>
      </c>
      <c r="EL124" s="74"/>
      <c r="EM124" s="74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>
        <f t="shared" si="10"/>
        <v>0</v>
      </c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8"/>
    </row>
    <row r="125" spans="1:166" ht="24.3" customHeight="1" x14ac:dyDescent="0.25">
      <c r="A125" s="80" t="s">
        <v>220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1"/>
      <c r="AK125" s="70"/>
      <c r="AL125" s="71"/>
      <c r="AM125" s="71"/>
      <c r="AN125" s="71"/>
      <c r="AO125" s="71"/>
      <c r="AP125" s="71"/>
      <c r="AQ125" s="71" t="s">
        <v>103</v>
      </c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4">
        <v>2100</v>
      </c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>
        <v>2100</v>
      </c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>
        <v>2100</v>
      </c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74"/>
      <c r="DW125" s="74"/>
      <c r="DX125" s="74">
        <f t="shared" si="8"/>
        <v>2100</v>
      </c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>
        <f t="shared" si="9"/>
        <v>0</v>
      </c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>
        <f t="shared" si="10"/>
        <v>0</v>
      </c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8"/>
    </row>
    <row r="126" spans="1:166" ht="24.3" customHeight="1" x14ac:dyDescent="0.25">
      <c r="A126" s="80" t="s">
        <v>228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1"/>
      <c r="AK126" s="70"/>
      <c r="AL126" s="71"/>
      <c r="AM126" s="71"/>
      <c r="AN126" s="71"/>
      <c r="AO126" s="71"/>
      <c r="AP126" s="71"/>
      <c r="AQ126" s="71" t="s">
        <v>104</v>
      </c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4">
        <v>26600</v>
      </c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>
        <v>26600</v>
      </c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>
        <v>26600</v>
      </c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74"/>
      <c r="DW126" s="74"/>
      <c r="DX126" s="74">
        <f t="shared" si="8"/>
        <v>26600</v>
      </c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>
        <f t="shared" si="9"/>
        <v>0</v>
      </c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>
        <f t="shared" si="10"/>
        <v>0</v>
      </c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8"/>
    </row>
    <row r="127" spans="1:166" ht="24.3" customHeight="1" x14ac:dyDescent="0.25">
      <c r="A127" s="80" t="s">
        <v>228</v>
      </c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1"/>
      <c r="AK127" s="70"/>
      <c r="AL127" s="71"/>
      <c r="AM127" s="71"/>
      <c r="AN127" s="71"/>
      <c r="AO127" s="71"/>
      <c r="AP127" s="71"/>
      <c r="AQ127" s="71" t="s">
        <v>105</v>
      </c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4">
        <v>113400</v>
      </c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>
        <v>113400</v>
      </c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>
        <v>113400</v>
      </c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>
        <f t="shared" si="8"/>
        <v>113400</v>
      </c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>
        <f t="shared" si="9"/>
        <v>0</v>
      </c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>
        <f t="shared" si="10"/>
        <v>0</v>
      </c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8"/>
    </row>
    <row r="128" spans="1:166" ht="24.3" customHeight="1" x14ac:dyDescent="0.25">
      <c r="A128" s="80" t="s">
        <v>228</v>
      </c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1"/>
      <c r="AK128" s="70"/>
      <c r="AL128" s="71"/>
      <c r="AM128" s="71"/>
      <c r="AN128" s="71"/>
      <c r="AO128" s="71"/>
      <c r="AP128" s="71"/>
      <c r="AQ128" s="71" t="s">
        <v>106</v>
      </c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4">
        <v>1400</v>
      </c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>
        <v>1400</v>
      </c>
      <c r="BV128" s="74"/>
      <c r="BW128" s="74"/>
      <c r="BX128" s="74"/>
      <c r="BY128" s="74"/>
      <c r="BZ128" s="74"/>
      <c r="CA128" s="74"/>
      <c r="CB128" s="74"/>
      <c r="CC128" s="74"/>
      <c r="CD128" s="74"/>
      <c r="CE128" s="74"/>
      <c r="CF128" s="74"/>
      <c r="CG128" s="74"/>
      <c r="CH128" s="74">
        <v>1400</v>
      </c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74"/>
      <c r="DF128" s="74"/>
      <c r="DG128" s="74"/>
      <c r="DH128" s="74"/>
      <c r="DI128" s="74"/>
      <c r="DJ128" s="74"/>
      <c r="DK128" s="74"/>
      <c r="DL128" s="74"/>
      <c r="DM128" s="74"/>
      <c r="DN128" s="74"/>
      <c r="DO128" s="74"/>
      <c r="DP128" s="74"/>
      <c r="DQ128" s="74"/>
      <c r="DR128" s="74"/>
      <c r="DS128" s="74"/>
      <c r="DT128" s="74"/>
      <c r="DU128" s="74"/>
      <c r="DV128" s="74"/>
      <c r="DW128" s="74"/>
      <c r="DX128" s="74">
        <f t="shared" si="8"/>
        <v>1400</v>
      </c>
      <c r="DY128" s="74"/>
      <c r="DZ128" s="74"/>
      <c r="EA128" s="74"/>
      <c r="EB128" s="74"/>
      <c r="EC128" s="74"/>
      <c r="ED128" s="74"/>
      <c r="EE128" s="74"/>
      <c r="EF128" s="74"/>
      <c r="EG128" s="74"/>
      <c r="EH128" s="74"/>
      <c r="EI128" s="74"/>
      <c r="EJ128" s="74"/>
      <c r="EK128" s="74">
        <f t="shared" si="9"/>
        <v>0</v>
      </c>
      <c r="EL128" s="74"/>
      <c r="EM128" s="74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>
        <f t="shared" si="10"/>
        <v>0</v>
      </c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8"/>
    </row>
    <row r="129" spans="1:166" ht="24.3" customHeight="1" x14ac:dyDescent="0.25">
      <c r="A129" s="80" t="s">
        <v>220</v>
      </c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1"/>
      <c r="AK129" s="70"/>
      <c r="AL129" s="71"/>
      <c r="AM129" s="71"/>
      <c r="AN129" s="71"/>
      <c r="AO129" s="71"/>
      <c r="AP129" s="71"/>
      <c r="AQ129" s="71" t="s">
        <v>107</v>
      </c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4">
        <v>550</v>
      </c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>
        <v>550</v>
      </c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  <c r="CG129" s="74"/>
      <c r="CH129" s="74">
        <v>550</v>
      </c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  <c r="DE129" s="74"/>
      <c r="DF129" s="74"/>
      <c r="DG129" s="74"/>
      <c r="DH129" s="74"/>
      <c r="DI129" s="74"/>
      <c r="DJ129" s="74"/>
      <c r="DK129" s="74"/>
      <c r="DL129" s="74"/>
      <c r="DM129" s="74"/>
      <c r="DN129" s="74"/>
      <c r="DO129" s="74"/>
      <c r="DP129" s="74"/>
      <c r="DQ129" s="74"/>
      <c r="DR129" s="74"/>
      <c r="DS129" s="74"/>
      <c r="DT129" s="74"/>
      <c r="DU129" s="74"/>
      <c r="DV129" s="74"/>
      <c r="DW129" s="74"/>
      <c r="DX129" s="74">
        <f t="shared" si="8"/>
        <v>550</v>
      </c>
      <c r="DY129" s="74"/>
      <c r="DZ129" s="74"/>
      <c r="EA129" s="74"/>
      <c r="EB129" s="74"/>
      <c r="EC129" s="74"/>
      <c r="ED129" s="74"/>
      <c r="EE129" s="74"/>
      <c r="EF129" s="74"/>
      <c r="EG129" s="74"/>
      <c r="EH129" s="74"/>
      <c r="EI129" s="74"/>
      <c r="EJ129" s="74"/>
      <c r="EK129" s="74">
        <f t="shared" si="9"/>
        <v>0</v>
      </c>
      <c r="EL129" s="74"/>
      <c r="EM129" s="74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>
        <f t="shared" si="10"/>
        <v>0</v>
      </c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8"/>
    </row>
    <row r="130" spans="1:166" ht="24.3" customHeight="1" x14ac:dyDescent="0.25">
      <c r="A130" s="80" t="s">
        <v>220</v>
      </c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1"/>
      <c r="AK130" s="70"/>
      <c r="AL130" s="71"/>
      <c r="AM130" s="71"/>
      <c r="AN130" s="71"/>
      <c r="AO130" s="71"/>
      <c r="AP130" s="71"/>
      <c r="AQ130" s="71" t="s">
        <v>108</v>
      </c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4">
        <v>3000</v>
      </c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>
        <v>3000</v>
      </c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>
        <v>3000</v>
      </c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  <c r="DR130" s="74"/>
      <c r="DS130" s="74"/>
      <c r="DT130" s="74"/>
      <c r="DU130" s="74"/>
      <c r="DV130" s="74"/>
      <c r="DW130" s="74"/>
      <c r="DX130" s="74">
        <f t="shared" si="8"/>
        <v>3000</v>
      </c>
      <c r="DY130" s="74"/>
      <c r="DZ130" s="74"/>
      <c r="EA130" s="74"/>
      <c r="EB130" s="74"/>
      <c r="EC130" s="74"/>
      <c r="ED130" s="74"/>
      <c r="EE130" s="74"/>
      <c r="EF130" s="74"/>
      <c r="EG130" s="74"/>
      <c r="EH130" s="74"/>
      <c r="EI130" s="74"/>
      <c r="EJ130" s="74"/>
      <c r="EK130" s="74">
        <f t="shared" si="9"/>
        <v>0</v>
      </c>
      <c r="EL130" s="74"/>
      <c r="EM130" s="74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>
        <f t="shared" si="10"/>
        <v>0</v>
      </c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8"/>
    </row>
    <row r="131" spans="1:166" ht="24.3" customHeight="1" x14ac:dyDescent="0.25">
      <c r="A131" s="80" t="s">
        <v>224</v>
      </c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1"/>
      <c r="AK131" s="70"/>
      <c r="AL131" s="71"/>
      <c r="AM131" s="71"/>
      <c r="AN131" s="71"/>
      <c r="AO131" s="71"/>
      <c r="AP131" s="71"/>
      <c r="AQ131" s="71" t="s">
        <v>109</v>
      </c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4">
        <v>2591.89</v>
      </c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>
        <v>2591.89</v>
      </c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>
        <v>2591.89</v>
      </c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  <c r="DR131" s="74"/>
      <c r="DS131" s="74"/>
      <c r="DT131" s="74"/>
      <c r="DU131" s="74"/>
      <c r="DV131" s="74"/>
      <c r="DW131" s="74"/>
      <c r="DX131" s="74">
        <f t="shared" si="8"/>
        <v>2591.89</v>
      </c>
      <c r="DY131" s="74"/>
      <c r="DZ131" s="74"/>
      <c r="EA131" s="74"/>
      <c r="EB131" s="74"/>
      <c r="EC131" s="74"/>
      <c r="ED131" s="74"/>
      <c r="EE131" s="74"/>
      <c r="EF131" s="74"/>
      <c r="EG131" s="74"/>
      <c r="EH131" s="74"/>
      <c r="EI131" s="74"/>
      <c r="EJ131" s="74"/>
      <c r="EK131" s="74">
        <f t="shared" si="9"/>
        <v>0</v>
      </c>
      <c r="EL131" s="74"/>
      <c r="EM131" s="74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>
        <f t="shared" si="10"/>
        <v>0</v>
      </c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8"/>
    </row>
    <row r="132" spans="1:166" ht="24.3" customHeight="1" x14ac:dyDescent="0.25">
      <c r="A132" s="80" t="s">
        <v>224</v>
      </c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1"/>
      <c r="AK132" s="70"/>
      <c r="AL132" s="71"/>
      <c r="AM132" s="71"/>
      <c r="AN132" s="71"/>
      <c r="AO132" s="71"/>
      <c r="AP132" s="71"/>
      <c r="AQ132" s="71" t="s">
        <v>110</v>
      </c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4">
        <v>3108.39</v>
      </c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>
        <v>3108.39</v>
      </c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>
        <v>3108.39</v>
      </c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4"/>
      <c r="DS132" s="74"/>
      <c r="DT132" s="74"/>
      <c r="DU132" s="74"/>
      <c r="DV132" s="74"/>
      <c r="DW132" s="74"/>
      <c r="DX132" s="74">
        <f t="shared" si="8"/>
        <v>3108.39</v>
      </c>
      <c r="DY132" s="74"/>
      <c r="DZ132" s="74"/>
      <c r="EA132" s="74"/>
      <c r="EB132" s="74"/>
      <c r="EC132" s="74"/>
      <c r="ED132" s="74"/>
      <c r="EE132" s="74"/>
      <c r="EF132" s="74"/>
      <c r="EG132" s="74"/>
      <c r="EH132" s="74"/>
      <c r="EI132" s="74"/>
      <c r="EJ132" s="74"/>
      <c r="EK132" s="74">
        <f t="shared" si="9"/>
        <v>0</v>
      </c>
      <c r="EL132" s="74"/>
      <c r="EM132" s="74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>
        <f t="shared" si="10"/>
        <v>0</v>
      </c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8"/>
    </row>
    <row r="133" spans="1:166" ht="24.3" customHeight="1" x14ac:dyDescent="0.25">
      <c r="A133" s="80" t="s">
        <v>224</v>
      </c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1"/>
      <c r="AK133" s="70"/>
      <c r="AL133" s="71"/>
      <c r="AM133" s="71"/>
      <c r="AN133" s="71"/>
      <c r="AO133" s="71"/>
      <c r="AP133" s="71"/>
      <c r="AQ133" s="71" t="s">
        <v>111</v>
      </c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4">
        <v>2249.7199999999998</v>
      </c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>
        <v>2249.7199999999998</v>
      </c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>
        <v>2249.7199999999998</v>
      </c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  <c r="DR133" s="74"/>
      <c r="DS133" s="74"/>
      <c r="DT133" s="74"/>
      <c r="DU133" s="74"/>
      <c r="DV133" s="74"/>
      <c r="DW133" s="74"/>
      <c r="DX133" s="74">
        <f t="shared" si="8"/>
        <v>2249.7199999999998</v>
      </c>
      <c r="DY133" s="74"/>
      <c r="DZ133" s="74"/>
      <c r="EA133" s="74"/>
      <c r="EB133" s="74"/>
      <c r="EC133" s="74"/>
      <c r="ED133" s="74"/>
      <c r="EE133" s="74"/>
      <c r="EF133" s="74"/>
      <c r="EG133" s="74"/>
      <c r="EH133" s="74"/>
      <c r="EI133" s="74"/>
      <c r="EJ133" s="74"/>
      <c r="EK133" s="74">
        <f t="shared" si="9"/>
        <v>0</v>
      </c>
      <c r="EL133" s="74"/>
      <c r="EM133" s="74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>
        <f t="shared" si="10"/>
        <v>0</v>
      </c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8"/>
    </row>
    <row r="134" spans="1:166" ht="13.2" x14ac:dyDescent="0.25">
      <c r="A134" s="80" t="s">
        <v>219</v>
      </c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1"/>
      <c r="AK134" s="70"/>
      <c r="AL134" s="71"/>
      <c r="AM134" s="71"/>
      <c r="AN134" s="71"/>
      <c r="AO134" s="71"/>
      <c r="AP134" s="71"/>
      <c r="AQ134" s="71" t="s">
        <v>112</v>
      </c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4">
        <v>39900</v>
      </c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>
        <v>39900</v>
      </c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>
        <v>39900</v>
      </c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  <c r="DR134" s="74"/>
      <c r="DS134" s="74"/>
      <c r="DT134" s="74"/>
      <c r="DU134" s="74"/>
      <c r="DV134" s="74"/>
      <c r="DW134" s="74"/>
      <c r="DX134" s="74">
        <f t="shared" si="8"/>
        <v>39900</v>
      </c>
      <c r="DY134" s="74"/>
      <c r="DZ134" s="74"/>
      <c r="EA134" s="74"/>
      <c r="EB134" s="74"/>
      <c r="EC134" s="74"/>
      <c r="ED134" s="74"/>
      <c r="EE134" s="74"/>
      <c r="EF134" s="74"/>
      <c r="EG134" s="74"/>
      <c r="EH134" s="74"/>
      <c r="EI134" s="74"/>
      <c r="EJ134" s="74"/>
      <c r="EK134" s="74">
        <f t="shared" si="9"/>
        <v>0</v>
      </c>
      <c r="EL134" s="74"/>
      <c r="EM134" s="74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>
        <f t="shared" si="10"/>
        <v>0</v>
      </c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8"/>
    </row>
    <row r="135" spans="1:166" ht="13.2" x14ac:dyDescent="0.25">
      <c r="A135" s="80" t="s">
        <v>219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1"/>
      <c r="AK135" s="70"/>
      <c r="AL135" s="71"/>
      <c r="AM135" s="71"/>
      <c r="AN135" s="71"/>
      <c r="AO135" s="71"/>
      <c r="AP135" s="71"/>
      <c r="AQ135" s="71" t="s">
        <v>113</v>
      </c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4">
        <v>115100</v>
      </c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>
        <v>115100</v>
      </c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>
        <v>115100</v>
      </c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4"/>
      <c r="DS135" s="74"/>
      <c r="DT135" s="74"/>
      <c r="DU135" s="74"/>
      <c r="DV135" s="74"/>
      <c r="DW135" s="74"/>
      <c r="DX135" s="74">
        <f t="shared" si="8"/>
        <v>115100</v>
      </c>
      <c r="DY135" s="74"/>
      <c r="DZ135" s="74"/>
      <c r="EA135" s="74"/>
      <c r="EB135" s="74"/>
      <c r="EC135" s="74"/>
      <c r="ED135" s="74"/>
      <c r="EE135" s="74"/>
      <c r="EF135" s="74"/>
      <c r="EG135" s="74"/>
      <c r="EH135" s="74"/>
      <c r="EI135" s="74"/>
      <c r="EJ135" s="74"/>
      <c r="EK135" s="74">
        <f t="shared" si="9"/>
        <v>0</v>
      </c>
      <c r="EL135" s="74"/>
      <c r="EM135" s="74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>
        <f t="shared" si="10"/>
        <v>0</v>
      </c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8"/>
    </row>
    <row r="136" spans="1:166" ht="13.2" x14ac:dyDescent="0.25">
      <c r="A136" s="80" t="s">
        <v>219</v>
      </c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1"/>
      <c r="AK136" s="70"/>
      <c r="AL136" s="71"/>
      <c r="AM136" s="71"/>
      <c r="AN136" s="71"/>
      <c r="AO136" s="71"/>
      <c r="AP136" s="71"/>
      <c r="AQ136" s="71" t="s">
        <v>114</v>
      </c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4">
        <v>13</v>
      </c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>
        <v>13</v>
      </c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>
        <v>13</v>
      </c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  <c r="DR136" s="74"/>
      <c r="DS136" s="74"/>
      <c r="DT136" s="74"/>
      <c r="DU136" s="74"/>
      <c r="DV136" s="74"/>
      <c r="DW136" s="74"/>
      <c r="DX136" s="74">
        <f t="shared" si="8"/>
        <v>13</v>
      </c>
      <c r="DY136" s="74"/>
      <c r="DZ136" s="74"/>
      <c r="EA136" s="74"/>
      <c r="EB136" s="74"/>
      <c r="EC136" s="74"/>
      <c r="ED136" s="74"/>
      <c r="EE136" s="74"/>
      <c r="EF136" s="74"/>
      <c r="EG136" s="74"/>
      <c r="EH136" s="74"/>
      <c r="EI136" s="74"/>
      <c r="EJ136" s="74"/>
      <c r="EK136" s="74">
        <f t="shared" si="9"/>
        <v>0</v>
      </c>
      <c r="EL136" s="74"/>
      <c r="EM136" s="74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>
        <f t="shared" si="10"/>
        <v>0</v>
      </c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8"/>
    </row>
    <row r="137" spans="1:166" ht="13.2" x14ac:dyDescent="0.25">
      <c r="A137" s="80" t="s">
        <v>219</v>
      </c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1"/>
      <c r="AK137" s="70"/>
      <c r="AL137" s="71"/>
      <c r="AM137" s="71"/>
      <c r="AN137" s="71"/>
      <c r="AO137" s="71"/>
      <c r="AP137" s="71"/>
      <c r="AQ137" s="71" t="s">
        <v>115</v>
      </c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4">
        <v>3827.28</v>
      </c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>
        <v>3827.28</v>
      </c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>
        <v>3827.28</v>
      </c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  <c r="DD137" s="74"/>
      <c r="DE137" s="74"/>
      <c r="DF137" s="74"/>
      <c r="DG137" s="74"/>
      <c r="DH137" s="74"/>
      <c r="DI137" s="74"/>
      <c r="DJ137" s="74"/>
      <c r="DK137" s="74"/>
      <c r="DL137" s="74"/>
      <c r="DM137" s="74"/>
      <c r="DN137" s="74"/>
      <c r="DO137" s="74"/>
      <c r="DP137" s="74"/>
      <c r="DQ137" s="74"/>
      <c r="DR137" s="74"/>
      <c r="DS137" s="74"/>
      <c r="DT137" s="74"/>
      <c r="DU137" s="74"/>
      <c r="DV137" s="74"/>
      <c r="DW137" s="74"/>
      <c r="DX137" s="74">
        <f t="shared" si="8"/>
        <v>3827.28</v>
      </c>
      <c r="DY137" s="74"/>
      <c r="DZ137" s="74"/>
      <c r="EA137" s="74"/>
      <c r="EB137" s="74"/>
      <c r="EC137" s="74"/>
      <c r="ED137" s="74"/>
      <c r="EE137" s="74"/>
      <c r="EF137" s="74"/>
      <c r="EG137" s="74"/>
      <c r="EH137" s="74"/>
      <c r="EI137" s="74"/>
      <c r="EJ137" s="74"/>
      <c r="EK137" s="74">
        <f t="shared" si="9"/>
        <v>0</v>
      </c>
      <c r="EL137" s="74"/>
      <c r="EM137" s="74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>
        <f t="shared" si="10"/>
        <v>0</v>
      </c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8"/>
    </row>
    <row r="138" spans="1:166" ht="24.3" customHeight="1" x14ac:dyDescent="0.25">
      <c r="A138" s="80" t="s">
        <v>220</v>
      </c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1"/>
      <c r="AK138" s="70"/>
      <c r="AL138" s="71"/>
      <c r="AM138" s="71"/>
      <c r="AN138" s="71"/>
      <c r="AO138" s="71"/>
      <c r="AP138" s="71"/>
      <c r="AQ138" s="71" t="s">
        <v>116</v>
      </c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4">
        <v>34000</v>
      </c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>
        <v>34000</v>
      </c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>
        <v>34000</v>
      </c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  <c r="DT138" s="74"/>
      <c r="DU138" s="74"/>
      <c r="DV138" s="74"/>
      <c r="DW138" s="74"/>
      <c r="DX138" s="74">
        <f t="shared" si="8"/>
        <v>34000</v>
      </c>
      <c r="DY138" s="74"/>
      <c r="DZ138" s="74"/>
      <c r="EA138" s="74"/>
      <c r="EB138" s="74"/>
      <c r="EC138" s="74"/>
      <c r="ED138" s="74"/>
      <c r="EE138" s="74"/>
      <c r="EF138" s="74"/>
      <c r="EG138" s="74"/>
      <c r="EH138" s="74"/>
      <c r="EI138" s="74"/>
      <c r="EJ138" s="74"/>
      <c r="EK138" s="74">
        <f t="shared" si="9"/>
        <v>0</v>
      </c>
      <c r="EL138" s="74"/>
      <c r="EM138" s="74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>
        <f t="shared" si="10"/>
        <v>0</v>
      </c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8"/>
    </row>
    <row r="139" spans="1:166" ht="24.3" customHeight="1" x14ac:dyDescent="0.25">
      <c r="A139" s="80" t="s">
        <v>220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1"/>
      <c r="AK139" s="70"/>
      <c r="AL139" s="71"/>
      <c r="AM139" s="71"/>
      <c r="AN139" s="71"/>
      <c r="AO139" s="71"/>
      <c r="AP139" s="71"/>
      <c r="AQ139" s="71" t="s">
        <v>117</v>
      </c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4">
        <v>136000</v>
      </c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>
        <v>136000</v>
      </c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>
        <v>136000</v>
      </c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 s="74"/>
      <c r="DS139" s="74"/>
      <c r="DT139" s="74"/>
      <c r="DU139" s="74"/>
      <c r="DV139" s="74"/>
      <c r="DW139" s="74"/>
      <c r="DX139" s="74">
        <f t="shared" si="8"/>
        <v>136000</v>
      </c>
      <c r="DY139" s="74"/>
      <c r="DZ139" s="74"/>
      <c r="EA139" s="74"/>
      <c r="EB139" s="74"/>
      <c r="EC139" s="74"/>
      <c r="ED139" s="74"/>
      <c r="EE139" s="74"/>
      <c r="EF139" s="74"/>
      <c r="EG139" s="74"/>
      <c r="EH139" s="74"/>
      <c r="EI139" s="74"/>
      <c r="EJ139" s="74"/>
      <c r="EK139" s="74">
        <f t="shared" si="9"/>
        <v>0</v>
      </c>
      <c r="EL139" s="74"/>
      <c r="EM139" s="74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>
        <f t="shared" si="10"/>
        <v>0</v>
      </c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8"/>
    </row>
    <row r="140" spans="1:166" ht="13.2" x14ac:dyDescent="0.25">
      <c r="A140" s="80" t="s">
        <v>225</v>
      </c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1"/>
      <c r="AK140" s="70"/>
      <c r="AL140" s="71"/>
      <c r="AM140" s="71"/>
      <c r="AN140" s="71"/>
      <c r="AO140" s="71"/>
      <c r="AP140" s="71"/>
      <c r="AQ140" s="71" t="s">
        <v>118</v>
      </c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4">
        <v>390</v>
      </c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>
        <v>390</v>
      </c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>
        <v>390</v>
      </c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  <c r="DR140" s="74"/>
      <c r="DS140" s="74"/>
      <c r="DT140" s="74"/>
      <c r="DU140" s="74"/>
      <c r="DV140" s="74"/>
      <c r="DW140" s="74"/>
      <c r="DX140" s="74">
        <f t="shared" si="8"/>
        <v>390</v>
      </c>
      <c r="DY140" s="74"/>
      <c r="DZ140" s="74"/>
      <c r="EA140" s="74"/>
      <c r="EB140" s="74"/>
      <c r="EC140" s="74"/>
      <c r="ED140" s="74"/>
      <c r="EE140" s="74"/>
      <c r="EF140" s="74"/>
      <c r="EG140" s="74"/>
      <c r="EH140" s="74"/>
      <c r="EI140" s="74"/>
      <c r="EJ140" s="74"/>
      <c r="EK140" s="74">
        <f t="shared" si="9"/>
        <v>0</v>
      </c>
      <c r="EL140" s="74"/>
      <c r="EM140" s="74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>
        <f t="shared" si="10"/>
        <v>0</v>
      </c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8"/>
    </row>
    <row r="141" spans="1:166" ht="24.3" customHeight="1" x14ac:dyDescent="0.25">
      <c r="A141" s="80" t="s">
        <v>220</v>
      </c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1"/>
      <c r="AK141" s="70"/>
      <c r="AL141" s="71"/>
      <c r="AM141" s="71"/>
      <c r="AN141" s="71"/>
      <c r="AO141" s="71"/>
      <c r="AP141" s="71"/>
      <c r="AQ141" s="71" t="s">
        <v>119</v>
      </c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4">
        <v>6000</v>
      </c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>
        <v>6000</v>
      </c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>
        <v>6000</v>
      </c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  <c r="DD141" s="74"/>
      <c r="DE141" s="74"/>
      <c r="DF141" s="74"/>
      <c r="DG141" s="74"/>
      <c r="DH141" s="74"/>
      <c r="DI141" s="74"/>
      <c r="DJ141" s="74"/>
      <c r="DK141" s="74"/>
      <c r="DL141" s="74"/>
      <c r="DM141" s="74"/>
      <c r="DN141" s="74"/>
      <c r="DO141" s="74"/>
      <c r="DP141" s="74"/>
      <c r="DQ141" s="74"/>
      <c r="DR141" s="74"/>
      <c r="DS141" s="74"/>
      <c r="DT141" s="74"/>
      <c r="DU141" s="74"/>
      <c r="DV141" s="74"/>
      <c r="DW141" s="74"/>
      <c r="DX141" s="74">
        <f t="shared" si="8"/>
        <v>6000</v>
      </c>
      <c r="DY141" s="74"/>
      <c r="DZ141" s="74"/>
      <c r="EA141" s="74"/>
      <c r="EB141" s="74"/>
      <c r="EC141" s="74"/>
      <c r="ED141" s="74"/>
      <c r="EE141" s="74"/>
      <c r="EF141" s="74"/>
      <c r="EG141" s="74"/>
      <c r="EH141" s="74"/>
      <c r="EI141" s="74"/>
      <c r="EJ141" s="74"/>
      <c r="EK141" s="74">
        <f t="shared" si="9"/>
        <v>0</v>
      </c>
      <c r="EL141" s="74"/>
      <c r="EM141" s="74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>
        <f t="shared" si="10"/>
        <v>0</v>
      </c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8"/>
    </row>
    <row r="142" spans="1:166" ht="24.3" customHeight="1" x14ac:dyDescent="0.25">
      <c r="A142" s="80" t="s">
        <v>220</v>
      </c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1"/>
      <c r="AK142" s="70"/>
      <c r="AL142" s="71"/>
      <c r="AM142" s="71"/>
      <c r="AN142" s="71"/>
      <c r="AO142" s="71"/>
      <c r="AP142" s="71"/>
      <c r="AQ142" s="71" t="s">
        <v>120</v>
      </c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4">
        <v>24000</v>
      </c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>
        <v>24000</v>
      </c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>
        <v>24000</v>
      </c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  <c r="DT142" s="74"/>
      <c r="DU142" s="74"/>
      <c r="DV142" s="74"/>
      <c r="DW142" s="74"/>
      <c r="DX142" s="74">
        <f t="shared" si="8"/>
        <v>24000</v>
      </c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>
        <f t="shared" si="9"/>
        <v>0</v>
      </c>
      <c r="EL142" s="74"/>
      <c r="EM142" s="74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>
        <f t="shared" si="10"/>
        <v>0</v>
      </c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8"/>
    </row>
    <row r="143" spans="1:166" ht="24.3" customHeight="1" x14ac:dyDescent="0.25">
      <c r="A143" s="80" t="s">
        <v>220</v>
      </c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1"/>
      <c r="AK143" s="70"/>
      <c r="AL143" s="71"/>
      <c r="AM143" s="71"/>
      <c r="AN143" s="71"/>
      <c r="AO143" s="71"/>
      <c r="AP143" s="71"/>
      <c r="AQ143" s="71" t="s">
        <v>121</v>
      </c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4">
        <v>92250</v>
      </c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>
        <v>92250</v>
      </c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>
        <v>92250</v>
      </c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  <c r="DO143" s="74"/>
      <c r="DP143" s="74"/>
      <c r="DQ143" s="74"/>
      <c r="DR143" s="74"/>
      <c r="DS143" s="74"/>
      <c r="DT143" s="74"/>
      <c r="DU143" s="74"/>
      <c r="DV143" s="74"/>
      <c r="DW143" s="74"/>
      <c r="DX143" s="74">
        <f t="shared" si="8"/>
        <v>92250</v>
      </c>
      <c r="DY143" s="74"/>
      <c r="DZ143" s="74"/>
      <c r="EA143" s="74"/>
      <c r="EB143" s="74"/>
      <c r="EC143" s="74"/>
      <c r="ED143" s="74"/>
      <c r="EE143" s="74"/>
      <c r="EF143" s="74"/>
      <c r="EG143" s="74"/>
      <c r="EH143" s="74"/>
      <c r="EI143" s="74"/>
      <c r="EJ143" s="74"/>
      <c r="EK143" s="74">
        <f t="shared" si="9"/>
        <v>0</v>
      </c>
      <c r="EL143" s="74"/>
      <c r="EM143" s="74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>
        <f t="shared" si="10"/>
        <v>0</v>
      </c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8"/>
    </row>
    <row r="144" spans="1:166" ht="24.3" customHeight="1" x14ac:dyDescent="0.25">
      <c r="A144" s="80" t="s">
        <v>220</v>
      </c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1"/>
      <c r="AK144" s="70"/>
      <c r="AL144" s="71"/>
      <c r="AM144" s="71"/>
      <c r="AN144" s="71"/>
      <c r="AO144" s="71"/>
      <c r="AP144" s="71"/>
      <c r="AQ144" s="71" t="s">
        <v>122</v>
      </c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4">
        <v>87900</v>
      </c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>
        <v>87900</v>
      </c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>
        <v>87900</v>
      </c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  <c r="DR144" s="74"/>
      <c r="DS144" s="74"/>
      <c r="DT144" s="74"/>
      <c r="DU144" s="74"/>
      <c r="DV144" s="74"/>
      <c r="DW144" s="74"/>
      <c r="DX144" s="74">
        <f t="shared" si="8"/>
        <v>87900</v>
      </c>
      <c r="DY144" s="74"/>
      <c r="DZ144" s="74"/>
      <c r="EA144" s="74"/>
      <c r="EB144" s="74"/>
      <c r="EC144" s="74"/>
      <c r="ED144" s="74"/>
      <c r="EE144" s="74"/>
      <c r="EF144" s="74"/>
      <c r="EG144" s="74"/>
      <c r="EH144" s="74"/>
      <c r="EI144" s="74"/>
      <c r="EJ144" s="74"/>
      <c r="EK144" s="74">
        <f t="shared" si="9"/>
        <v>0</v>
      </c>
      <c r="EL144" s="74"/>
      <c r="EM144" s="74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>
        <f t="shared" si="10"/>
        <v>0</v>
      </c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8"/>
    </row>
    <row r="145" spans="1:166" ht="13.2" x14ac:dyDescent="0.25">
      <c r="A145" s="80" t="s">
        <v>222</v>
      </c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1"/>
      <c r="AK145" s="70"/>
      <c r="AL145" s="71"/>
      <c r="AM145" s="71"/>
      <c r="AN145" s="71"/>
      <c r="AO145" s="71"/>
      <c r="AP145" s="71"/>
      <c r="AQ145" s="71" t="s">
        <v>123</v>
      </c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4">
        <v>960.01</v>
      </c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>
        <v>960.01</v>
      </c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>
        <v>960.01</v>
      </c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  <c r="DV145" s="74"/>
      <c r="DW145" s="74"/>
      <c r="DX145" s="74">
        <f t="shared" si="8"/>
        <v>960.01</v>
      </c>
      <c r="DY145" s="74"/>
      <c r="DZ145" s="74"/>
      <c r="EA145" s="74"/>
      <c r="EB145" s="74"/>
      <c r="EC145" s="74"/>
      <c r="ED145" s="74"/>
      <c r="EE145" s="74"/>
      <c r="EF145" s="74"/>
      <c r="EG145" s="74"/>
      <c r="EH145" s="74"/>
      <c r="EI145" s="74"/>
      <c r="EJ145" s="74"/>
      <c r="EK145" s="74">
        <f t="shared" si="9"/>
        <v>0</v>
      </c>
      <c r="EL145" s="74"/>
      <c r="EM145" s="74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>
        <f t="shared" si="10"/>
        <v>0</v>
      </c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8"/>
    </row>
    <row r="146" spans="1:166" ht="24.3" customHeight="1" x14ac:dyDescent="0.25">
      <c r="A146" s="80" t="s">
        <v>228</v>
      </c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1"/>
      <c r="AK146" s="70"/>
      <c r="AL146" s="71"/>
      <c r="AM146" s="71"/>
      <c r="AN146" s="71"/>
      <c r="AO146" s="71"/>
      <c r="AP146" s="71"/>
      <c r="AQ146" s="71" t="s">
        <v>124</v>
      </c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4">
        <v>15000</v>
      </c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>
        <v>15000</v>
      </c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>
        <v>15000</v>
      </c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  <c r="DR146" s="74"/>
      <c r="DS146" s="74"/>
      <c r="DT146" s="74"/>
      <c r="DU146" s="74"/>
      <c r="DV146" s="74"/>
      <c r="DW146" s="74"/>
      <c r="DX146" s="74">
        <f t="shared" si="8"/>
        <v>15000</v>
      </c>
      <c r="DY146" s="74"/>
      <c r="DZ146" s="74"/>
      <c r="EA146" s="74"/>
      <c r="EB146" s="74"/>
      <c r="EC146" s="74"/>
      <c r="ED146" s="74"/>
      <c r="EE146" s="74"/>
      <c r="EF146" s="74"/>
      <c r="EG146" s="74"/>
      <c r="EH146" s="74"/>
      <c r="EI146" s="74"/>
      <c r="EJ146" s="74"/>
      <c r="EK146" s="74">
        <f t="shared" si="9"/>
        <v>0</v>
      </c>
      <c r="EL146" s="74"/>
      <c r="EM146" s="74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>
        <f t="shared" si="10"/>
        <v>0</v>
      </c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8"/>
    </row>
    <row r="147" spans="1:166" ht="24.3" customHeight="1" x14ac:dyDescent="0.25">
      <c r="A147" s="80" t="s">
        <v>228</v>
      </c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1"/>
      <c r="AK147" s="70"/>
      <c r="AL147" s="71"/>
      <c r="AM147" s="71"/>
      <c r="AN147" s="71"/>
      <c r="AO147" s="71"/>
      <c r="AP147" s="71"/>
      <c r="AQ147" s="71" t="s">
        <v>125</v>
      </c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4">
        <v>58600</v>
      </c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>
        <v>58600</v>
      </c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>
        <v>58600</v>
      </c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/>
      <c r="DP147" s="74"/>
      <c r="DQ147" s="74"/>
      <c r="DR147" s="74"/>
      <c r="DS147" s="74"/>
      <c r="DT147" s="74"/>
      <c r="DU147" s="74"/>
      <c r="DV147" s="74"/>
      <c r="DW147" s="74"/>
      <c r="DX147" s="74">
        <f t="shared" si="8"/>
        <v>58600</v>
      </c>
      <c r="DY147" s="74"/>
      <c r="DZ147" s="74"/>
      <c r="EA147" s="74"/>
      <c r="EB147" s="74"/>
      <c r="EC147" s="74"/>
      <c r="ED147" s="74"/>
      <c r="EE147" s="74"/>
      <c r="EF147" s="74"/>
      <c r="EG147" s="74"/>
      <c r="EH147" s="74"/>
      <c r="EI147" s="74"/>
      <c r="EJ147" s="74"/>
      <c r="EK147" s="74">
        <f t="shared" si="9"/>
        <v>0</v>
      </c>
      <c r="EL147" s="74"/>
      <c r="EM147" s="74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>
        <f t="shared" si="10"/>
        <v>0</v>
      </c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8"/>
    </row>
    <row r="148" spans="1:166" ht="24.3" customHeight="1" x14ac:dyDescent="0.25">
      <c r="A148" s="80" t="s">
        <v>223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1"/>
      <c r="AK148" s="70"/>
      <c r="AL148" s="71"/>
      <c r="AM148" s="71"/>
      <c r="AN148" s="71"/>
      <c r="AO148" s="71"/>
      <c r="AP148" s="71"/>
      <c r="AQ148" s="71" t="s">
        <v>126</v>
      </c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4">
        <v>91790</v>
      </c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>
        <v>91790</v>
      </c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>
        <v>91790</v>
      </c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4"/>
      <c r="DE148" s="74"/>
      <c r="DF148" s="74"/>
      <c r="DG148" s="74"/>
      <c r="DH148" s="74"/>
      <c r="DI148" s="74"/>
      <c r="DJ148" s="74"/>
      <c r="DK148" s="74"/>
      <c r="DL148" s="74"/>
      <c r="DM148" s="74"/>
      <c r="DN148" s="74"/>
      <c r="DO148" s="74"/>
      <c r="DP148" s="74"/>
      <c r="DQ148" s="74"/>
      <c r="DR148" s="74"/>
      <c r="DS148" s="74"/>
      <c r="DT148" s="74"/>
      <c r="DU148" s="74"/>
      <c r="DV148" s="74"/>
      <c r="DW148" s="74"/>
      <c r="DX148" s="74">
        <f t="shared" si="8"/>
        <v>91790</v>
      </c>
      <c r="DY148" s="74"/>
      <c r="DZ148" s="74"/>
      <c r="EA148" s="74"/>
      <c r="EB148" s="74"/>
      <c r="EC148" s="74"/>
      <c r="ED148" s="74"/>
      <c r="EE148" s="74"/>
      <c r="EF148" s="74"/>
      <c r="EG148" s="74"/>
      <c r="EH148" s="74"/>
      <c r="EI148" s="74"/>
      <c r="EJ148" s="74"/>
      <c r="EK148" s="74">
        <f t="shared" si="9"/>
        <v>0</v>
      </c>
      <c r="EL148" s="74"/>
      <c r="EM148" s="74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>
        <f t="shared" si="10"/>
        <v>0</v>
      </c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8"/>
    </row>
    <row r="149" spans="1:166" ht="24.3" customHeight="1" x14ac:dyDescent="0.25">
      <c r="A149" s="80" t="s">
        <v>223</v>
      </c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1"/>
      <c r="AK149" s="70"/>
      <c r="AL149" s="71"/>
      <c r="AM149" s="71"/>
      <c r="AN149" s="71"/>
      <c r="AO149" s="71"/>
      <c r="AP149" s="71"/>
      <c r="AQ149" s="71" t="s">
        <v>127</v>
      </c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4">
        <v>3960</v>
      </c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>
        <v>3960</v>
      </c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>
        <v>3960</v>
      </c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  <c r="DE149" s="74"/>
      <c r="DF149" s="74"/>
      <c r="DG149" s="74"/>
      <c r="DH149" s="74"/>
      <c r="DI149" s="74"/>
      <c r="DJ149" s="74"/>
      <c r="DK149" s="74"/>
      <c r="DL149" s="74"/>
      <c r="DM149" s="74"/>
      <c r="DN149" s="74"/>
      <c r="DO149" s="74"/>
      <c r="DP149" s="74"/>
      <c r="DQ149" s="74"/>
      <c r="DR149" s="74"/>
      <c r="DS149" s="74"/>
      <c r="DT149" s="74"/>
      <c r="DU149" s="74"/>
      <c r="DV149" s="74"/>
      <c r="DW149" s="74"/>
      <c r="DX149" s="74">
        <f t="shared" si="8"/>
        <v>3960</v>
      </c>
      <c r="DY149" s="74"/>
      <c r="DZ149" s="74"/>
      <c r="EA149" s="74"/>
      <c r="EB149" s="74"/>
      <c r="EC149" s="74"/>
      <c r="ED149" s="74"/>
      <c r="EE149" s="74"/>
      <c r="EF149" s="74"/>
      <c r="EG149" s="74"/>
      <c r="EH149" s="74"/>
      <c r="EI149" s="74"/>
      <c r="EJ149" s="74"/>
      <c r="EK149" s="74">
        <f t="shared" si="9"/>
        <v>0</v>
      </c>
      <c r="EL149" s="74"/>
      <c r="EM149" s="74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>
        <f t="shared" si="10"/>
        <v>0</v>
      </c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8"/>
    </row>
    <row r="150" spans="1:166" ht="24.3" customHeight="1" x14ac:dyDescent="0.25">
      <c r="A150" s="80" t="s">
        <v>223</v>
      </c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1"/>
      <c r="AK150" s="70"/>
      <c r="AL150" s="71"/>
      <c r="AM150" s="71"/>
      <c r="AN150" s="71"/>
      <c r="AO150" s="71"/>
      <c r="AP150" s="71"/>
      <c r="AQ150" s="71" t="s">
        <v>128</v>
      </c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4">
        <v>25000</v>
      </c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>
        <v>25000</v>
      </c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>
        <v>25000</v>
      </c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  <c r="DR150" s="74"/>
      <c r="DS150" s="74"/>
      <c r="DT150" s="74"/>
      <c r="DU150" s="74"/>
      <c r="DV150" s="74"/>
      <c r="DW150" s="74"/>
      <c r="DX150" s="74">
        <f t="shared" si="8"/>
        <v>25000</v>
      </c>
      <c r="DY150" s="74"/>
      <c r="DZ150" s="74"/>
      <c r="EA150" s="74"/>
      <c r="EB150" s="74"/>
      <c r="EC150" s="74"/>
      <c r="ED150" s="74"/>
      <c r="EE150" s="74"/>
      <c r="EF150" s="74"/>
      <c r="EG150" s="74"/>
      <c r="EH150" s="74"/>
      <c r="EI150" s="74"/>
      <c r="EJ150" s="74"/>
      <c r="EK150" s="74">
        <f t="shared" si="9"/>
        <v>0</v>
      </c>
      <c r="EL150" s="74"/>
      <c r="EM150" s="74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>
        <f t="shared" si="10"/>
        <v>0</v>
      </c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8"/>
    </row>
    <row r="151" spans="1:166" ht="24.3" customHeight="1" x14ac:dyDescent="0.25">
      <c r="A151" s="80" t="s">
        <v>229</v>
      </c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1"/>
      <c r="AK151" s="70"/>
      <c r="AL151" s="71"/>
      <c r="AM151" s="71"/>
      <c r="AN151" s="71"/>
      <c r="AO151" s="71"/>
      <c r="AP151" s="71"/>
      <c r="AQ151" s="71" t="s">
        <v>129</v>
      </c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4">
        <v>5070</v>
      </c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>
        <v>5070</v>
      </c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>
        <v>5070</v>
      </c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>
        <f t="shared" si="8"/>
        <v>5070</v>
      </c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>
        <f t="shared" si="9"/>
        <v>0</v>
      </c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>
        <f t="shared" si="10"/>
        <v>0</v>
      </c>
      <c r="EY151" s="74"/>
      <c r="EZ151" s="74"/>
      <c r="FA151" s="74"/>
      <c r="FB151" s="74"/>
      <c r="FC151" s="74"/>
      <c r="FD151" s="74"/>
      <c r="FE151" s="74"/>
      <c r="FF151" s="74"/>
      <c r="FG151" s="74"/>
      <c r="FH151" s="74"/>
      <c r="FI151" s="74"/>
      <c r="FJ151" s="78"/>
    </row>
    <row r="152" spans="1:166" ht="24.3" customHeight="1" x14ac:dyDescent="0.25">
      <c r="A152" s="80" t="s">
        <v>224</v>
      </c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1"/>
      <c r="AK152" s="70"/>
      <c r="AL152" s="71"/>
      <c r="AM152" s="71"/>
      <c r="AN152" s="71"/>
      <c r="AO152" s="71"/>
      <c r="AP152" s="71"/>
      <c r="AQ152" s="71" t="s">
        <v>130</v>
      </c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4">
        <v>1190</v>
      </c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>
        <v>1190</v>
      </c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74"/>
      <c r="CH152" s="74">
        <v>1190</v>
      </c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  <c r="DD152" s="74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>
        <f t="shared" ref="DX152:DX158" si="11">CH152+CX152+DK152</f>
        <v>1190</v>
      </c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>
        <f t="shared" ref="EK152:EK157" si="12">BC152-DX152</f>
        <v>0</v>
      </c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>
        <f t="shared" ref="EX152:EX157" si="13">BU152-DX152</f>
        <v>0</v>
      </c>
      <c r="EY152" s="74"/>
      <c r="EZ152" s="74"/>
      <c r="FA152" s="74"/>
      <c r="FB152" s="74"/>
      <c r="FC152" s="74"/>
      <c r="FD152" s="74"/>
      <c r="FE152" s="74"/>
      <c r="FF152" s="74"/>
      <c r="FG152" s="74"/>
      <c r="FH152" s="74"/>
      <c r="FI152" s="74"/>
      <c r="FJ152" s="78"/>
    </row>
    <row r="153" spans="1:166" ht="24.3" customHeight="1" x14ac:dyDescent="0.25">
      <c r="A153" s="80" t="s">
        <v>224</v>
      </c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1"/>
      <c r="AK153" s="70"/>
      <c r="AL153" s="71"/>
      <c r="AM153" s="71"/>
      <c r="AN153" s="71"/>
      <c r="AO153" s="71"/>
      <c r="AP153" s="71"/>
      <c r="AQ153" s="71" t="s">
        <v>131</v>
      </c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4">
        <v>4120</v>
      </c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>
        <v>4120</v>
      </c>
      <c r="BV153" s="74"/>
      <c r="BW153" s="74"/>
      <c r="BX153" s="74"/>
      <c r="BY153" s="74"/>
      <c r="BZ153" s="74"/>
      <c r="CA153" s="74"/>
      <c r="CB153" s="74"/>
      <c r="CC153" s="74"/>
      <c r="CD153" s="74"/>
      <c r="CE153" s="74"/>
      <c r="CF153" s="74"/>
      <c r="CG153" s="74"/>
      <c r="CH153" s="74">
        <v>4120</v>
      </c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CZ153" s="74"/>
      <c r="DA153" s="74"/>
      <c r="DB153" s="74"/>
      <c r="DC153" s="74"/>
      <c r="DD153" s="74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>
        <f t="shared" si="11"/>
        <v>4120</v>
      </c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>
        <f t="shared" si="12"/>
        <v>0</v>
      </c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>
        <f t="shared" si="13"/>
        <v>0</v>
      </c>
      <c r="EY153" s="74"/>
      <c r="EZ153" s="74"/>
      <c r="FA153" s="74"/>
      <c r="FB153" s="74"/>
      <c r="FC153" s="74"/>
      <c r="FD153" s="74"/>
      <c r="FE153" s="74"/>
      <c r="FF153" s="74"/>
      <c r="FG153" s="74"/>
      <c r="FH153" s="74"/>
      <c r="FI153" s="74"/>
      <c r="FJ153" s="78"/>
    </row>
    <row r="154" spans="1:166" ht="24.3" customHeight="1" x14ac:dyDescent="0.25">
      <c r="A154" s="80" t="s">
        <v>224</v>
      </c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1"/>
      <c r="AK154" s="70"/>
      <c r="AL154" s="71"/>
      <c r="AM154" s="71"/>
      <c r="AN154" s="71"/>
      <c r="AO154" s="71"/>
      <c r="AP154" s="71"/>
      <c r="AQ154" s="71" t="s">
        <v>132</v>
      </c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4">
        <v>12840</v>
      </c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>
        <v>12840</v>
      </c>
      <c r="BV154" s="74"/>
      <c r="BW154" s="74"/>
      <c r="BX154" s="74"/>
      <c r="BY154" s="74"/>
      <c r="BZ154" s="74"/>
      <c r="CA154" s="74"/>
      <c r="CB154" s="74"/>
      <c r="CC154" s="74"/>
      <c r="CD154" s="74"/>
      <c r="CE154" s="74"/>
      <c r="CF154" s="74"/>
      <c r="CG154" s="74"/>
      <c r="CH154" s="74">
        <v>12840</v>
      </c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B154" s="74"/>
      <c r="DC154" s="74"/>
      <c r="DD154" s="74"/>
      <c r="DE154" s="74"/>
      <c r="DF154" s="74"/>
      <c r="DG154" s="74"/>
      <c r="DH154" s="74"/>
      <c r="DI154" s="74"/>
      <c r="DJ154" s="74"/>
      <c r="DK154" s="74"/>
      <c r="DL154" s="74"/>
      <c r="DM154" s="74"/>
      <c r="DN154" s="74"/>
      <c r="DO154" s="74"/>
      <c r="DP154" s="74"/>
      <c r="DQ154" s="74"/>
      <c r="DR154" s="74"/>
      <c r="DS154" s="74"/>
      <c r="DT154" s="74"/>
      <c r="DU154" s="74"/>
      <c r="DV154" s="74"/>
      <c r="DW154" s="74"/>
      <c r="DX154" s="74">
        <f t="shared" si="11"/>
        <v>12840</v>
      </c>
      <c r="DY154" s="74"/>
      <c r="DZ154" s="74"/>
      <c r="EA154" s="74"/>
      <c r="EB154" s="74"/>
      <c r="EC154" s="74"/>
      <c r="ED154" s="74"/>
      <c r="EE154" s="74"/>
      <c r="EF154" s="74"/>
      <c r="EG154" s="74"/>
      <c r="EH154" s="74"/>
      <c r="EI154" s="74"/>
      <c r="EJ154" s="74"/>
      <c r="EK154" s="74">
        <f t="shared" si="12"/>
        <v>0</v>
      </c>
      <c r="EL154" s="74"/>
      <c r="EM154" s="74"/>
      <c r="EN154" s="74"/>
      <c r="EO154" s="74"/>
      <c r="EP154" s="74"/>
      <c r="EQ154" s="74"/>
      <c r="ER154" s="74"/>
      <c r="ES154" s="74"/>
      <c r="ET154" s="74"/>
      <c r="EU154" s="74"/>
      <c r="EV154" s="74"/>
      <c r="EW154" s="74"/>
      <c r="EX154" s="74">
        <f t="shared" si="13"/>
        <v>0</v>
      </c>
      <c r="EY154" s="74"/>
      <c r="EZ154" s="74"/>
      <c r="FA154" s="74"/>
      <c r="FB154" s="74"/>
      <c r="FC154" s="74"/>
      <c r="FD154" s="74"/>
      <c r="FE154" s="74"/>
      <c r="FF154" s="74"/>
      <c r="FG154" s="74"/>
      <c r="FH154" s="74"/>
      <c r="FI154" s="74"/>
      <c r="FJ154" s="78"/>
    </row>
    <row r="155" spans="1:166" ht="13.2" x14ac:dyDescent="0.25">
      <c r="A155" s="80" t="s">
        <v>225</v>
      </c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1"/>
      <c r="AK155" s="70"/>
      <c r="AL155" s="71"/>
      <c r="AM155" s="71"/>
      <c r="AN155" s="71"/>
      <c r="AO155" s="71"/>
      <c r="AP155" s="71"/>
      <c r="AQ155" s="71" t="s">
        <v>133</v>
      </c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4">
        <v>3086</v>
      </c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>
        <v>3086</v>
      </c>
      <c r="BV155" s="74"/>
      <c r="BW155" s="74"/>
      <c r="BX155" s="74"/>
      <c r="BY155" s="74"/>
      <c r="BZ155" s="74"/>
      <c r="CA155" s="74"/>
      <c r="CB155" s="74"/>
      <c r="CC155" s="74"/>
      <c r="CD155" s="74"/>
      <c r="CE155" s="74"/>
      <c r="CF155" s="74"/>
      <c r="CG155" s="74"/>
      <c r="CH155" s="74">
        <v>3086</v>
      </c>
      <c r="CI155" s="74"/>
      <c r="CJ155" s="74"/>
      <c r="CK155" s="74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B155" s="74"/>
      <c r="DC155" s="74"/>
      <c r="DD155" s="74"/>
      <c r="DE155" s="74"/>
      <c r="DF155" s="74"/>
      <c r="DG155" s="74"/>
      <c r="DH155" s="74"/>
      <c r="DI155" s="74"/>
      <c r="DJ155" s="74"/>
      <c r="DK155" s="74"/>
      <c r="DL155" s="74"/>
      <c r="DM155" s="74"/>
      <c r="DN155" s="74"/>
      <c r="DO155" s="74"/>
      <c r="DP155" s="74"/>
      <c r="DQ155" s="74"/>
      <c r="DR155" s="74"/>
      <c r="DS155" s="74"/>
      <c r="DT155" s="74"/>
      <c r="DU155" s="74"/>
      <c r="DV155" s="74"/>
      <c r="DW155" s="74"/>
      <c r="DX155" s="74">
        <f t="shared" si="11"/>
        <v>3086</v>
      </c>
      <c r="DY155" s="74"/>
      <c r="DZ155" s="74"/>
      <c r="EA155" s="74"/>
      <c r="EB155" s="74"/>
      <c r="EC155" s="74"/>
      <c r="ED155" s="74"/>
      <c r="EE155" s="74"/>
      <c r="EF155" s="74"/>
      <c r="EG155" s="74"/>
      <c r="EH155" s="74"/>
      <c r="EI155" s="74"/>
      <c r="EJ155" s="74"/>
      <c r="EK155" s="74">
        <f t="shared" si="12"/>
        <v>0</v>
      </c>
      <c r="EL155" s="74"/>
      <c r="EM155" s="74"/>
      <c r="EN155" s="74"/>
      <c r="EO155" s="74"/>
      <c r="EP155" s="74"/>
      <c r="EQ155" s="74"/>
      <c r="ER155" s="74"/>
      <c r="ES155" s="74"/>
      <c r="ET155" s="74"/>
      <c r="EU155" s="74"/>
      <c r="EV155" s="74"/>
      <c r="EW155" s="74"/>
      <c r="EX155" s="74">
        <f t="shared" si="13"/>
        <v>0</v>
      </c>
      <c r="EY155" s="74"/>
      <c r="EZ155" s="74"/>
      <c r="FA155" s="74"/>
      <c r="FB155" s="74"/>
      <c r="FC155" s="74"/>
      <c r="FD155" s="74"/>
      <c r="FE155" s="74"/>
      <c r="FF155" s="74"/>
      <c r="FG155" s="74"/>
      <c r="FH155" s="74"/>
      <c r="FI155" s="74"/>
      <c r="FJ155" s="78"/>
    </row>
    <row r="156" spans="1:166" ht="13.2" x14ac:dyDescent="0.25">
      <c r="A156" s="80" t="s">
        <v>225</v>
      </c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1"/>
      <c r="AK156" s="70"/>
      <c r="AL156" s="71"/>
      <c r="AM156" s="71"/>
      <c r="AN156" s="71"/>
      <c r="AO156" s="71"/>
      <c r="AP156" s="71"/>
      <c r="AQ156" s="71" t="s">
        <v>134</v>
      </c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4">
        <v>1000</v>
      </c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>
        <v>1000</v>
      </c>
      <c r="BV156" s="74"/>
      <c r="BW156" s="74"/>
      <c r="BX156" s="74"/>
      <c r="BY156" s="74"/>
      <c r="BZ156" s="74"/>
      <c r="CA156" s="74"/>
      <c r="CB156" s="74"/>
      <c r="CC156" s="74"/>
      <c r="CD156" s="74"/>
      <c r="CE156" s="74"/>
      <c r="CF156" s="74"/>
      <c r="CG156" s="74"/>
      <c r="CH156" s="74">
        <v>1000</v>
      </c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74"/>
      <c r="DA156" s="74"/>
      <c r="DB156" s="74"/>
      <c r="DC156" s="74"/>
      <c r="DD156" s="74"/>
      <c r="DE156" s="74"/>
      <c r="DF156" s="74"/>
      <c r="DG156" s="74"/>
      <c r="DH156" s="74"/>
      <c r="DI156" s="74"/>
      <c r="DJ156" s="74"/>
      <c r="DK156" s="74"/>
      <c r="DL156" s="74"/>
      <c r="DM156" s="74"/>
      <c r="DN156" s="74"/>
      <c r="DO156" s="74"/>
      <c r="DP156" s="74"/>
      <c r="DQ156" s="74"/>
      <c r="DR156" s="74"/>
      <c r="DS156" s="74"/>
      <c r="DT156" s="74"/>
      <c r="DU156" s="74"/>
      <c r="DV156" s="74"/>
      <c r="DW156" s="74"/>
      <c r="DX156" s="74">
        <f t="shared" si="11"/>
        <v>1000</v>
      </c>
      <c r="DY156" s="74"/>
      <c r="DZ156" s="74"/>
      <c r="EA156" s="74"/>
      <c r="EB156" s="74"/>
      <c r="EC156" s="74"/>
      <c r="ED156" s="74"/>
      <c r="EE156" s="74"/>
      <c r="EF156" s="74"/>
      <c r="EG156" s="74"/>
      <c r="EH156" s="74"/>
      <c r="EI156" s="74"/>
      <c r="EJ156" s="74"/>
      <c r="EK156" s="74">
        <f t="shared" si="12"/>
        <v>0</v>
      </c>
      <c r="EL156" s="74"/>
      <c r="EM156" s="74"/>
      <c r="EN156" s="74"/>
      <c r="EO156" s="74"/>
      <c r="EP156" s="74"/>
      <c r="EQ156" s="74"/>
      <c r="ER156" s="74"/>
      <c r="ES156" s="74"/>
      <c r="ET156" s="74"/>
      <c r="EU156" s="74"/>
      <c r="EV156" s="74"/>
      <c r="EW156" s="74"/>
      <c r="EX156" s="74">
        <f t="shared" si="13"/>
        <v>0</v>
      </c>
      <c r="EY156" s="74"/>
      <c r="EZ156" s="74"/>
      <c r="FA156" s="74"/>
      <c r="FB156" s="74"/>
      <c r="FC156" s="74"/>
      <c r="FD156" s="74"/>
      <c r="FE156" s="74"/>
      <c r="FF156" s="74"/>
      <c r="FG156" s="74"/>
      <c r="FH156" s="74"/>
      <c r="FI156" s="74"/>
      <c r="FJ156" s="78"/>
    </row>
    <row r="157" spans="1:166" ht="36.450000000000003" customHeight="1" x14ac:dyDescent="0.25">
      <c r="A157" s="80" t="s">
        <v>227</v>
      </c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1"/>
      <c r="AK157" s="70"/>
      <c r="AL157" s="71"/>
      <c r="AM157" s="71"/>
      <c r="AN157" s="71"/>
      <c r="AO157" s="71"/>
      <c r="AP157" s="71"/>
      <c r="AQ157" s="71" t="s">
        <v>135</v>
      </c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4">
        <v>50000</v>
      </c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>
        <v>50000</v>
      </c>
      <c r="BV157" s="74"/>
      <c r="BW157" s="74"/>
      <c r="BX157" s="74"/>
      <c r="BY157" s="74"/>
      <c r="BZ157" s="74"/>
      <c r="CA157" s="74"/>
      <c r="CB157" s="74"/>
      <c r="CC157" s="74"/>
      <c r="CD157" s="74"/>
      <c r="CE157" s="74"/>
      <c r="CF157" s="74"/>
      <c r="CG157" s="74"/>
      <c r="CH157" s="74">
        <v>50000</v>
      </c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B157" s="74"/>
      <c r="DC157" s="74"/>
      <c r="DD157" s="74"/>
      <c r="DE157" s="74"/>
      <c r="DF157" s="74"/>
      <c r="DG157" s="74"/>
      <c r="DH157" s="74"/>
      <c r="DI157" s="74"/>
      <c r="DJ157" s="74"/>
      <c r="DK157" s="74"/>
      <c r="DL157" s="74"/>
      <c r="DM157" s="74"/>
      <c r="DN157" s="74"/>
      <c r="DO157" s="74"/>
      <c r="DP157" s="74"/>
      <c r="DQ157" s="74"/>
      <c r="DR157" s="74"/>
      <c r="DS157" s="74"/>
      <c r="DT157" s="74"/>
      <c r="DU157" s="74"/>
      <c r="DV157" s="74"/>
      <c r="DW157" s="74"/>
      <c r="DX157" s="74">
        <f t="shared" si="11"/>
        <v>50000</v>
      </c>
      <c r="DY157" s="74"/>
      <c r="DZ157" s="74"/>
      <c r="EA157" s="74"/>
      <c r="EB157" s="74"/>
      <c r="EC157" s="74"/>
      <c r="ED157" s="74"/>
      <c r="EE157" s="74"/>
      <c r="EF157" s="74"/>
      <c r="EG157" s="74"/>
      <c r="EH157" s="74"/>
      <c r="EI157" s="74"/>
      <c r="EJ157" s="74"/>
      <c r="EK157" s="74">
        <f t="shared" si="12"/>
        <v>0</v>
      </c>
      <c r="EL157" s="74"/>
      <c r="EM157" s="74"/>
      <c r="EN157" s="74"/>
      <c r="EO157" s="74"/>
      <c r="EP157" s="74"/>
      <c r="EQ157" s="74"/>
      <c r="ER157" s="74"/>
      <c r="ES157" s="74"/>
      <c r="ET157" s="74"/>
      <c r="EU157" s="74"/>
      <c r="EV157" s="74"/>
      <c r="EW157" s="74"/>
      <c r="EX157" s="74">
        <f t="shared" si="13"/>
        <v>0</v>
      </c>
      <c r="EY157" s="74"/>
      <c r="EZ157" s="74"/>
      <c r="FA157" s="74"/>
      <c r="FB157" s="74"/>
      <c r="FC157" s="74"/>
      <c r="FD157" s="74"/>
      <c r="FE157" s="74"/>
      <c r="FF157" s="74"/>
      <c r="FG157" s="74"/>
      <c r="FH157" s="74"/>
      <c r="FI157" s="74"/>
      <c r="FJ157" s="78"/>
    </row>
    <row r="158" spans="1:166" ht="24" customHeight="1" x14ac:dyDescent="0.25">
      <c r="A158" s="85" t="s">
        <v>136</v>
      </c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6"/>
      <c r="AK158" s="87" t="s">
        <v>137</v>
      </c>
      <c r="AL158" s="88"/>
      <c r="AM158" s="88"/>
      <c r="AN158" s="88"/>
      <c r="AO158" s="88"/>
      <c r="AP158" s="88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4">
        <v>-79791.05</v>
      </c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>
        <v>-79791.05</v>
      </c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>
        <v>-18633.97</v>
      </c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74">
        <f t="shared" si="11"/>
        <v>-18633.97</v>
      </c>
      <c r="DY158" s="74"/>
      <c r="DZ158" s="74"/>
      <c r="EA158" s="74"/>
      <c r="EB158" s="74"/>
      <c r="EC158" s="74"/>
      <c r="ED158" s="74"/>
      <c r="EE158" s="74"/>
      <c r="EF158" s="74"/>
      <c r="EG158" s="74"/>
      <c r="EH158" s="74"/>
      <c r="EI158" s="74"/>
      <c r="EJ158" s="74"/>
      <c r="EK158" s="84"/>
      <c r="EL158" s="84"/>
      <c r="EM158" s="84"/>
      <c r="EN158" s="84"/>
      <c r="EO158" s="84"/>
      <c r="EP158" s="84"/>
      <c r="EQ158" s="84"/>
      <c r="ER158" s="84"/>
      <c r="ES158" s="84"/>
      <c r="ET158" s="84"/>
      <c r="EU158" s="84"/>
      <c r="EV158" s="84"/>
      <c r="EW158" s="84"/>
      <c r="EX158" s="84"/>
      <c r="EY158" s="84"/>
      <c r="EZ158" s="84"/>
      <c r="FA158" s="84"/>
      <c r="FB158" s="84"/>
      <c r="FC158" s="84"/>
      <c r="FD158" s="84"/>
      <c r="FE158" s="84"/>
      <c r="FF158" s="84"/>
      <c r="FG158" s="84"/>
      <c r="FH158" s="84"/>
      <c r="FI158" s="84"/>
      <c r="FJ158" s="90"/>
    </row>
    <row r="159" spans="1:166" ht="24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</row>
    <row r="160" spans="1:166" ht="35.25" customHeight="1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</row>
    <row r="161" spans="1:166" ht="35.25" customHeight="1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</row>
    <row r="162" spans="1:166" ht="12" customHeight="1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</row>
    <row r="163" spans="1:166" ht="8.25" customHeight="1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</row>
    <row r="164" spans="1:166" ht="9.75" customHeight="1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</row>
    <row r="165" spans="1:166" ht="12.75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13" t="s">
        <v>230</v>
      </c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13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9" t="s">
        <v>231</v>
      </c>
    </row>
    <row r="166" spans="1:166" ht="12.75" customHeight="1" x14ac:dyDescent="0.25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  <c r="CI166" s="83"/>
      <c r="CJ166" s="83"/>
      <c r="CK166" s="83"/>
      <c r="CL166" s="83"/>
      <c r="CM166" s="83"/>
      <c r="CN166" s="83"/>
      <c r="CO166" s="83"/>
      <c r="CP166" s="83"/>
      <c r="CQ166" s="83"/>
      <c r="CR166" s="83"/>
      <c r="CS166" s="83"/>
      <c r="CT166" s="83"/>
      <c r="CU166" s="83"/>
      <c r="CV166" s="83"/>
      <c r="CW166" s="83"/>
      <c r="CX166" s="83"/>
      <c r="CY166" s="83"/>
      <c r="CZ166" s="83"/>
      <c r="DA166" s="83"/>
      <c r="DB166" s="83"/>
      <c r="DC166" s="83"/>
      <c r="DD166" s="83"/>
      <c r="DE166" s="83"/>
      <c r="DF166" s="83"/>
      <c r="DG166" s="83"/>
      <c r="DH166" s="83"/>
      <c r="DI166" s="83"/>
      <c r="DJ166" s="83"/>
      <c r="DK166" s="83"/>
      <c r="DL166" s="83"/>
      <c r="DM166" s="83"/>
      <c r="DN166" s="83"/>
      <c r="DO166" s="83"/>
      <c r="DP166" s="83"/>
      <c r="DQ166" s="83"/>
      <c r="DR166" s="83"/>
      <c r="DS166" s="83"/>
      <c r="DT166" s="83"/>
      <c r="DU166" s="83"/>
      <c r="DV166" s="83"/>
      <c r="DW166" s="83"/>
      <c r="DX166" s="83"/>
      <c r="DY166" s="83"/>
      <c r="DZ166" s="83"/>
      <c r="EA166" s="83"/>
      <c r="EB166" s="83"/>
      <c r="EC166" s="83"/>
      <c r="ED166" s="83"/>
      <c r="EE166" s="83"/>
      <c r="EF166" s="83"/>
      <c r="EG166" s="83"/>
      <c r="EH166" s="83"/>
      <c r="EI166" s="83"/>
      <c r="EJ166" s="83"/>
      <c r="EK166" s="83"/>
      <c r="EL166" s="83"/>
      <c r="EM166" s="83"/>
      <c r="EN166" s="83"/>
      <c r="EO166" s="83"/>
      <c r="EP166" s="83"/>
      <c r="EQ166" s="83"/>
      <c r="ER166" s="83"/>
      <c r="ES166" s="83"/>
      <c r="ET166" s="83"/>
      <c r="EU166" s="83"/>
      <c r="EV166" s="83"/>
      <c r="EW166" s="83"/>
      <c r="EX166" s="83"/>
      <c r="EY166" s="83"/>
      <c r="EZ166" s="83"/>
      <c r="FA166" s="83"/>
      <c r="FB166" s="83"/>
      <c r="FC166" s="83"/>
      <c r="FD166" s="83"/>
      <c r="FE166" s="83"/>
      <c r="FF166" s="83"/>
      <c r="FG166" s="83"/>
      <c r="FH166" s="83"/>
      <c r="FI166" s="83"/>
      <c r="FJ166" s="83"/>
    </row>
    <row r="167" spans="1:166" ht="11.25" customHeight="1" x14ac:dyDescent="0.25">
      <c r="A167" s="53" t="s">
        <v>5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4"/>
      <c r="AP167" s="57" t="s">
        <v>156</v>
      </c>
      <c r="AQ167" s="53"/>
      <c r="AR167" s="53"/>
      <c r="AS167" s="53"/>
      <c r="AT167" s="53"/>
      <c r="AU167" s="54"/>
      <c r="AV167" s="57" t="s">
        <v>232</v>
      </c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4"/>
      <c r="BL167" s="57" t="s">
        <v>208</v>
      </c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4"/>
      <c r="CF167" s="47" t="s">
        <v>159</v>
      </c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9"/>
      <c r="ET167" s="57" t="s">
        <v>13</v>
      </c>
      <c r="EU167" s="53"/>
      <c r="EV167" s="53"/>
      <c r="EW167" s="53"/>
      <c r="EX167" s="53"/>
      <c r="EY167" s="53"/>
      <c r="EZ167" s="53"/>
      <c r="FA167" s="53"/>
      <c r="FB167" s="53"/>
      <c r="FC167" s="53"/>
      <c r="FD167" s="53"/>
      <c r="FE167" s="53"/>
      <c r="FF167" s="53"/>
      <c r="FG167" s="53"/>
      <c r="FH167" s="53"/>
      <c r="FI167" s="53"/>
      <c r="FJ167" s="59"/>
    </row>
    <row r="168" spans="1:166" ht="69.75" customHeight="1" x14ac:dyDescent="0.25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6"/>
      <c r="AP168" s="58"/>
      <c r="AQ168" s="55"/>
      <c r="AR168" s="55"/>
      <c r="AS168" s="55"/>
      <c r="AT168" s="55"/>
      <c r="AU168" s="56"/>
      <c r="AV168" s="58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6"/>
      <c r="BL168" s="58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6"/>
      <c r="CF168" s="48" t="s">
        <v>233</v>
      </c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9"/>
      <c r="CW168" s="47" t="s">
        <v>15</v>
      </c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  <c r="DM168" s="49"/>
      <c r="DN168" s="47" t="s">
        <v>16</v>
      </c>
      <c r="DO168" s="48"/>
      <c r="DP168" s="48"/>
      <c r="DQ168" s="48"/>
      <c r="DR168" s="48"/>
      <c r="DS168" s="48"/>
      <c r="DT168" s="48"/>
      <c r="DU168" s="48"/>
      <c r="DV168" s="48"/>
      <c r="DW168" s="48"/>
      <c r="DX168" s="48"/>
      <c r="DY168" s="48"/>
      <c r="DZ168" s="48"/>
      <c r="EA168" s="48"/>
      <c r="EB168" s="48"/>
      <c r="EC168" s="48"/>
      <c r="ED168" s="49"/>
      <c r="EE168" s="47" t="s">
        <v>17</v>
      </c>
      <c r="EF168" s="48"/>
      <c r="EG168" s="48"/>
      <c r="EH168" s="48"/>
      <c r="EI168" s="48"/>
      <c r="EJ168" s="48"/>
      <c r="EK168" s="48"/>
      <c r="EL168" s="48"/>
      <c r="EM168" s="48"/>
      <c r="EN168" s="48"/>
      <c r="EO168" s="48"/>
      <c r="EP168" s="48"/>
      <c r="EQ168" s="48"/>
      <c r="ER168" s="48"/>
      <c r="ES168" s="49"/>
      <c r="ET168" s="58"/>
      <c r="EU168" s="55"/>
      <c r="EV168" s="55"/>
      <c r="EW168" s="55"/>
      <c r="EX168" s="55"/>
      <c r="EY168" s="55"/>
      <c r="EZ168" s="55"/>
      <c r="FA168" s="55"/>
      <c r="FB168" s="55"/>
      <c r="FC168" s="55"/>
      <c r="FD168" s="55"/>
      <c r="FE168" s="55"/>
      <c r="FF168" s="55"/>
      <c r="FG168" s="55"/>
      <c r="FH168" s="55"/>
      <c r="FI168" s="55"/>
      <c r="FJ168" s="60"/>
    </row>
    <row r="169" spans="1:166" ht="12" customHeight="1" x14ac:dyDescent="0.25">
      <c r="A169" s="51">
        <v>1</v>
      </c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2"/>
      <c r="AP169" s="41">
        <v>2</v>
      </c>
      <c r="AQ169" s="42"/>
      <c r="AR169" s="42"/>
      <c r="AS169" s="42"/>
      <c r="AT169" s="42"/>
      <c r="AU169" s="43"/>
      <c r="AV169" s="41">
        <v>3</v>
      </c>
      <c r="AW169" s="42"/>
      <c r="AX169" s="42"/>
      <c r="AY169" s="42"/>
      <c r="AZ169" s="42"/>
      <c r="BA169" s="42"/>
      <c r="BB169" s="42"/>
      <c r="BC169" s="42"/>
      <c r="BD169" s="42"/>
      <c r="BE169" s="27"/>
      <c r="BF169" s="27"/>
      <c r="BG169" s="27"/>
      <c r="BH169" s="27"/>
      <c r="BI169" s="27"/>
      <c r="BJ169" s="27"/>
      <c r="BK169" s="50"/>
      <c r="BL169" s="41">
        <v>4</v>
      </c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3"/>
      <c r="CF169" s="41">
        <v>5</v>
      </c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3"/>
      <c r="CW169" s="41">
        <v>6</v>
      </c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3"/>
      <c r="DN169" s="41">
        <v>7</v>
      </c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3"/>
      <c r="EE169" s="41">
        <v>8</v>
      </c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3"/>
      <c r="ET169" s="61">
        <v>9</v>
      </c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8"/>
    </row>
    <row r="170" spans="1:166" ht="37.5" customHeight="1" x14ac:dyDescent="0.25">
      <c r="A170" s="91" t="s">
        <v>234</v>
      </c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2"/>
      <c r="AP170" s="63" t="s">
        <v>235</v>
      </c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5"/>
      <c r="BF170" s="45"/>
      <c r="BG170" s="45"/>
      <c r="BH170" s="45"/>
      <c r="BI170" s="45"/>
      <c r="BJ170" s="45"/>
      <c r="BK170" s="66"/>
      <c r="BL170" s="67">
        <v>79791.05</v>
      </c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>
        <v>18633.97</v>
      </c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>
        <f t="shared" ref="EE170:EE184" si="14">CF170+CW170+DN170</f>
        <v>18633.97</v>
      </c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>
        <f t="shared" ref="ET170:ET175" si="15">BL170-CF170-CW170-DN170</f>
        <v>61157.08</v>
      </c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8"/>
    </row>
    <row r="171" spans="1:166" ht="36.75" customHeight="1" x14ac:dyDescent="0.25">
      <c r="A171" s="93" t="s">
        <v>236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4"/>
      <c r="AP171" s="70" t="s">
        <v>237</v>
      </c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2"/>
      <c r="BF171" s="24"/>
      <c r="BG171" s="24"/>
      <c r="BH171" s="24"/>
      <c r="BI171" s="24"/>
      <c r="BJ171" s="24"/>
      <c r="BK171" s="73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74"/>
      <c r="BZ171" s="74"/>
      <c r="CA171" s="74"/>
      <c r="CB171" s="74"/>
      <c r="CC171" s="74"/>
      <c r="CD171" s="74"/>
      <c r="CE171" s="74"/>
      <c r="CF171" s="74"/>
      <c r="CG171" s="74"/>
      <c r="CH171" s="74"/>
      <c r="CI171" s="74"/>
      <c r="CJ171" s="74"/>
      <c r="CK171" s="74"/>
      <c r="CL171" s="74"/>
      <c r="CM171" s="74"/>
      <c r="CN171" s="74"/>
      <c r="CO171" s="74"/>
      <c r="CP171" s="74"/>
      <c r="CQ171" s="74"/>
      <c r="CR171" s="74"/>
      <c r="CS171" s="74"/>
      <c r="CT171" s="74"/>
      <c r="CU171" s="74"/>
      <c r="CV171" s="74"/>
      <c r="CW171" s="74"/>
      <c r="CX171" s="74"/>
      <c r="CY171" s="74"/>
      <c r="CZ171" s="74"/>
      <c r="DA171" s="74"/>
      <c r="DB171" s="74"/>
      <c r="DC171" s="74"/>
      <c r="DD171" s="74"/>
      <c r="DE171" s="74"/>
      <c r="DF171" s="74"/>
      <c r="DG171" s="74"/>
      <c r="DH171" s="74"/>
      <c r="DI171" s="74"/>
      <c r="DJ171" s="74"/>
      <c r="DK171" s="74"/>
      <c r="DL171" s="74"/>
      <c r="DM171" s="74"/>
      <c r="DN171" s="74"/>
      <c r="DO171" s="74"/>
      <c r="DP171" s="74"/>
      <c r="DQ171" s="74"/>
      <c r="DR171" s="74"/>
      <c r="DS171" s="74"/>
      <c r="DT171" s="74"/>
      <c r="DU171" s="74"/>
      <c r="DV171" s="74"/>
      <c r="DW171" s="74"/>
      <c r="DX171" s="74"/>
      <c r="DY171" s="74"/>
      <c r="DZ171" s="74"/>
      <c r="EA171" s="74"/>
      <c r="EB171" s="74"/>
      <c r="EC171" s="74"/>
      <c r="ED171" s="74"/>
      <c r="EE171" s="75">
        <f t="shared" si="14"/>
        <v>0</v>
      </c>
      <c r="EF171" s="76"/>
      <c r="EG171" s="76"/>
      <c r="EH171" s="76"/>
      <c r="EI171" s="76"/>
      <c r="EJ171" s="76"/>
      <c r="EK171" s="76"/>
      <c r="EL171" s="76"/>
      <c r="EM171" s="76"/>
      <c r="EN171" s="76"/>
      <c r="EO171" s="76"/>
      <c r="EP171" s="76"/>
      <c r="EQ171" s="76"/>
      <c r="ER171" s="76"/>
      <c r="ES171" s="77"/>
      <c r="ET171" s="75">
        <f t="shared" si="15"/>
        <v>0</v>
      </c>
      <c r="EU171" s="76"/>
      <c r="EV171" s="76"/>
      <c r="EW171" s="76"/>
      <c r="EX171" s="76"/>
      <c r="EY171" s="76"/>
      <c r="EZ171" s="76"/>
      <c r="FA171" s="76"/>
      <c r="FB171" s="76"/>
      <c r="FC171" s="76"/>
      <c r="FD171" s="76"/>
      <c r="FE171" s="76"/>
      <c r="FF171" s="76"/>
      <c r="FG171" s="76"/>
      <c r="FH171" s="76"/>
      <c r="FI171" s="76"/>
      <c r="FJ171" s="95"/>
    </row>
    <row r="172" spans="1:166" ht="17.25" customHeight="1" x14ac:dyDescent="0.25">
      <c r="A172" s="99" t="s">
        <v>238</v>
      </c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100"/>
      <c r="AP172" s="35"/>
      <c r="AQ172" s="36"/>
      <c r="AR172" s="36"/>
      <c r="AS172" s="36"/>
      <c r="AT172" s="36"/>
      <c r="AU172" s="101"/>
      <c r="AV172" s="102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4"/>
      <c r="BL172" s="96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/>
      <c r="BX172" s="97"/>
      <c r="BY172" s="97"/>
      <c r="BZ172" s="97"/>
      <c r="CA172" s="97"/>
      <c r="CB172" s="97"/>
      <c r="CC172" s="97"/>
      <c r="CD172" s="97"/>
      <c r="CE172" s="98"/>
      <c r="CF172" s="96"/>
      <c r="CG172" s="97"/>
      <c r="CH172" s="97"/>
      <c r="CI172" s="97"/>
      <c r="CJ172" s="97"/>
      <c r="CK172" s="97"/>
      <c r="CL172" s="97"/>
      <c r="CM172" s="97"/>
      <c r="CN172" s="97"/>
      <c r="CO172" s="97"/>
      <c r="CP172" s="97"/>
      <c r="CQ172" s="97"/>
      <c r="CR172" s="97"/>
      <c r="CS172" s="97"/>
      <c r="CT172" s="97"/>
      <c r="CU172" s="97"/>
      <c r="CV172" s="98"/>
      <c r="CW172" s="96"/>
      <c r="CX172" s="97"/>
      <c r="CY172" s="97"/>
      <c r="CZ172" s="97"/>
      <c r="DA172" s="97"/>
      <c r="DB172" s="97"/>
      <c r="DC172" s="97"/>
      <c r="DD172" s="97"/>
      <c r="DE172" s="97"/>
      <c r="DF172" s="97"/>
      <c r="DG172" s="97"/>
      <c r="DH172" s="97"/>
      <c r="DI172" s="97"/>
      <c r="DJ172" s="97"/>
      <c r="DK172" s="97"/>
      <c r="DL172" s="97"/>
      <c r="DM172" s="98"/>
      <c r="DN172" s="96"/>
      <c r="DO172" s="97"/>
      <c r="DP172" s="97"/>
      <c r="DQ172" s="97"/>
      <c r="DR172" s="97"/>
      <c r="DS172" s="97"/>
      <c r="DT172" s="97"/>
      <c r="DU172" s="97"/>
      <c r="DV172" s="97"/>
      <c r="DW172" s="97"/>
      <c r="DX172" s="97"/>
      <c r="DY172" s="97"/>
      <c r="DZ172" s="97"/>
      <c r="EA172" s="97"/>
      <c r="EB172" s="97"/>
      <c r="EC172" s="97"/>
      <c r="ED172" s="98"/>
      <c r="EE172" s="74">
        <f t="shared" si="14"/>
        <v>0</v>
      </c>
      <c r="EF172" s="74"/>
      <c r="EG172" s="74"/>
      <c r="EH172" s="74"/>
      <c r="EI172" s="74"/>
      <c r="EJ172" s="74"/>
      <c r="EK172" s="74"/>
      <c r="EL172" s="74"/>
      <c r="EM172" s="74"/>
      <c r="EN172" s="74"/>
      <c r="EO172" s="74"/>
      <c r="EP172" s="74"/>
      <c r="EQ172" s="74"/>
      <c r="ER172" s="74"/>
      <c r="ES172" s="74"/>
      <c r="ET172" s="74">
        <f t="shared" si="15"/>
        <v>0</v>
      </c>
      <c r="EU172" s="74"/>
      <c r="EV172" s="74"/>
      <c r="EW172" s="74"/>
      <c r="EX172" s="74"/>
      <c r="EY172" s="74"/>
      <c r="EZ172" s="74"/>
      <c r="FA172" s="74"/>
      <c r="FB172" s="74"/>
      <c r="FC172" s="74"/>
      <c r="FD172" s="74"/>
      <c r="FE172" s="74"/>
      <c r="FF172" s="74"/>
      <c r="FG172" s="74"/>
      <c r="FH172" s="74"/>
      <c r="FI172" s="74"/>
      <c r="FJ172" s="78"/>
    </row>
    <row r="173" spans="1:166" ht="24" customHeight="1" x14ac:dyDescent="0.25">
      <c r="A173" s="93" t="s">
        <v>239</v>
      </c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4"/>
      <c r="AP173" s="70" t="s">
        <v>240</v>
      </c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2"/>
      <c r="BF173" s="24"/>
      <c r="BG173" s="24"/>
      <c r="BH173" s="24"/>
      <c r="BI173" s="24"/>
      <c r="BJ173" s="24"/>
      <c r="BK173" s="73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74"/>
      <c r="BZ173" s="74"/>
      <c r="CA173" s="74"/>
      <c r="CB173" s="74"/>
      <c r="CC173" s="74"/>
      <c r="CD173" s="74"/>
      <c r="CE173" s="74"/>
      <c r="CF173" s="74"/>
      <c r="CG173" s="74"/>
      <c r="CH173" s="74"/>
      <c r="CI173" s="74"/>
      <c r="CJ173" s="74"/>
      <c r="CK173" s="74"/>
      <c r="CL173" s="74"/>
      <c r="CM173" s="74"/>
      <c r="CN173" s="74"/>
      <c r="CO173" s="74"/>
      <c r="CP173" s="74"/>
      <c r="CQ173" s="74"/>
      <c r="CR173" s="74"/>
      <c r="CS173" s="74"/>
      <c r="CT173" s="74"/>
      <c r="CU173" s="74"/>
      <c r="CV173" s="74"/>
      <c r="CW173" s="74"/>
      <c r="CX173" s="74"/>
      <c r="CY173" s="74"/>
      <c r="CZ173" s="74"/>
      <c r="DA173" s="74"/>
      <c r="DB173" s="74"/>
      <c r="DC173" s="74"/>
      <c r="DD173" s="74"/>
      <c r="DE173" s="74"/>
      <c r="DF173" s="74"/>
      <c r="DG173" s="74"/>
      <c r="DH173" s="74"/>
      <c r="DI173" s="74"/>
      <c r="DJ173" s="74"/>
      <c r="DK173" s="74"/>
      <c r="DL173" s="74"/>
      <c r="DM173" s="74"/>
      <c r="DN173" s="74"/>
      <c r="DO173" s="74"/>
      <c r="DP173" s="74"/>
      <c r="DQ173" s="74"/>
      <c r="DR173" s="74"/>
      <c r="DS173" s="74"/>
      <c r="DT173" s="74"/>
      <c r="DU173" s="74"/>
      <c r="DV173" s="74"/>
      <c r="DW173" s="74"/>
      <c r="DX173" s="74"/>
      <c r="DY173" s="74"/>
      <c r="DZ173" s="74"/>
      <c r="EA173" s="74"/>
      <c r="EB173" s="74"/>
      <c r="EC173" s="74"/>
      <c r="ED173" s="74"/>
      <c r="EE173" s="74">
        <f t="shared" si="14"/>
        <v>0</v>
      </c>
      <c r="EF173" s="74"/>
      <c r="EG173" s="74"/>
      <c r="EH173" s="74"/>
      <c r="EI173" s="74"/>
      <c r="EJ173" s="74"/>
      <c r="EK173" s="74"/>
      <c r="EL173" s="74"/>
      <c r="EM173" s="74"/>
      <c r="EN173" s="74"/>
      <c r="EO173" s="74"/>
      <c r="EP173" s="74"/>
      <c r="EQ173" s="74"/>
      <c r="ER173" s="74"/>
      <c r="ES173" s="74"/>
      <c r="ET173" s="74">
        <f t="shared" si="15"/>
        <v>0</v>
      </c>
      <c r="EU173" s="74"/>
      <c r="EV173" s="74"/>
      <c r="EW173" s="74"/>
      <c r="EX173" s="74"/>
      <c r="EY173" s="74"/>
      <c r="EZ173" s="74"/>
      <c r="FA173" s="74"/>
      <c r="FB173" s="74"/>
      <c r="FC173" s="74"/>
      <c r="FD173" s="74"/>
      <c r="FE173" s="74"/>
      <c r="FF173" s="74"/>
      <c r="FG173" s="74"/>
      <c r="FH173" s="74"/>
      <c r="FI173" s="74"/>
      <c r="FJ173" s="78"/>
    </row>
    <row r="174" spans="1:166" ht="17.25" customHeight="1" x14ac:dyDescent="0.25">
      <c r="A174" s="99" t="s">
        <v>238</v>
      </c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100"/>
      <c r="AP174" s="35"/>
      <c r="AQ174" s="36"/>
      <c r="AR174" s="36"/>
      <c r="AS174" s="36"/>
      <c r="AT174" s="36"/>
      <c r="AU174" s="101"/>
      <c r="AV174" s="102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4"/>
      <c r="BL174" s="96"/>
      <c r="BM174" s="97"/>
      <c r="BN174" s="97"/>
      <c r="BO174" s="97"/>
      <c r="BP174" s="97"/>
      <c r="BQ174" s="97"/>
      <c r="BR174" s="97"/>
      <c r="BS174" s="97"/>
      <c r="BT174" s="97"/>
      <c r="BU174" s="97"/>
      <c r="BV174" s="97"/>
      <c r="BW174" s="97"/>
      <c r="BX174" s="97"/>
      <c r="BY174" s="97"/>
      <c r="BZ174" s="97"/>
      <c r="CA174" s="97"/>
      <c r="CB174" s="97"/>
      <c r="CC174" s="97"/>
      <c r="CD174" s="97"/>
      <c r="CE174" s="98"/>
      <c r="CF174" s="96"/>
      <c r="CG174" s="97"/>
      <c r="CH174" s="97"/>
      <c r="CI174" s="97"/>
      <c r="CJ174" s="97"/>
      <c r="CK174" s="97"/>
      <c r="CL174" s="97"/>
      <c r="CM174" s="97"/>
      <c r="CN174" s="97"/>
      <c r="CO174" s="97"/>
      <c r="CP174" s="97"/>
      <c r="CQ174" s="97"/>
      <c r="CR174" s="97"/>
      <c r="CS174" s="97"/>
      <c r="CT174" s="97"/>
      <c r="CU174" s="97"/>
      <c r="CV174" s="98"/>
      <c r="CW174" s="96"/>
      <c r="CX174" s="97"/>
      <c r="CY174" s="97"/>
      <c r="CZ174" s="97"/>
      <c r="DA174" s="97"/>
      <c r="DB174" s="97"/>
      <c r="DC174" s="97"/>
      <c r="DD174" s="97"/>
      <c r="DE174" s="97"/>
      <c r="DF174" s="97"/>
      <c r="DG174" s="97"/>
      <c r="DH174" s="97"/>
      <c r="DI174" s="97"/>
      <c r="DJ174" s="97"/>
      <c r="DK174" s="97"/>
      <c r="DL174" s="97"/>
      <c r="DM174" s="98"/>
      <c r="DN174" s="96"/>
      <c r="DO174" s="97"/>
      <c r="DP174" s="97"/>
      <c r="DQ174" s="97"/>
      <c r="DR174" s="97"/>
      <c r="DS174" s="97"/>
      <c r="DT174" s="97"/>
      <c r="DU174" s="97"/>
      <c r="DV174" s="97"/>
      <c r="DW174" s="97"/>
      <c r="DX174" s="97"/>
      <c r="DY174" s="97"/>
      <c r="DZ174" s="97"/>
      <c r="EA174" s="97"/>
      <c r="EB174" s="97"/>
      <c r="EC174" s="97"/>
      <c r="ED174" s="98"/>
      <c r="EE174" s="74">
        <f t="shared" si="14"/>
        <v>0</v>
      </c>
      <c r="EF174" s="74"/>
      <c r="EG174" s="74"/>
      <c r="EH174" s="74"/>
      <c r="EI174" s="74"/>
      <c r="EJ174" s="74"/>
      <c r="EK174" s="74"/>
      <c r="EL174" s="74"/>
      <c r="EM174" s="74"/>
      <c r="EN174" s="74"/>
      <c r="EO174" s="74"/>
      <c r="EP174" s="74"/>
      <c r="EQ174" s="74"/>
      <c r="ER174" s="74"/>
      <c r="ES174" s="74"/>
      <c r="ET174" s="74">
        <f t="shared" si="15"/>
        <v>0</v>
      </c>
      <c r="EU174" s="74"/>
      <c r="EV174" s="74"/>
      <c r="EW174" s="74"/>
      <c r="EX174" s="74"/>
      <c r="EY174" s="74"/>
      <c r="EZ174" s="74"/>
      <c r="FA174" s="74"/>
      <c r="FB174" s="74"/>
      <c r="FC174" s="74"/>
      <c r="FD174" s="74"/>
      <c r="FE174" s="74"/>
      <c r="FF174" s="74"/>
      <c r="FG174" s="74"/>
      <c r="FH174" s="74"/>
      <c r="FI174" s="74"/>
      <c r="FJ174" s="78"/>
    </row>
    <row r="175" spans="1:166" ht="31.5" customHeight="1" x14ac:dyDescent="0.25">
      <c r="A175" s="105" t="s">
        <v>241</v>
      </c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70" t="s">
        <v>242</v>
      </c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2"/>
      <c r="BF175" s="24"/>
      <c r="BG175" s="24"/>
      <c r="BH175" s="24"/>
      <c r="BI175" s="24"/>
      <c r="BJ175" s="24"/>
      <c r="BK175" s="73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CB175" s="74"/>
      <c r="CC175" s="74"/>
      <c r="CD175" s="74"/>
      <c r="CE175" s="74"/>
      <c r="CF175" s="74"/>
      <c r="CG175" s="74"/>
      <c r="CH175" s="74"/>
      <c r="CI175" s="74"/>
      <c r="CJ175" s="74"/>
      <c r="CK175" s="74"/>
      <c r="CL175" s="74"/>
      <c r="CM175" s="74"/>
      <c r="CN175" s="74"/>
      <c r="CO175" s="74"/>
      <c r="CP175" s="74"/>
      <c r="CQ175" s="74"/>
      <c r="CR175" s="74"/>
      <c r="CS175" s="74"/>
      <c r="CT175" s="74"/>
      <c r="CU175" s="74"/>
      <c r="CV175" s="74"/>
      <c r="CW175" s="74"/>
      <c r="CX175" s="74"/>
      <c r="CY175" s="74"/>
      <c r="CZ175" s="74"/>
      <c r="DA175" s="74"/>
      <c r="DB175" s="74"/>
      <c r="DC175" s="74"/>
      <c r="DD175" s="74"/>
      <c r="DE175" s="74"/>
      <c r="DF175" s="74"/>
      <c r="DG175" s="74"/>
      <c r="DH175" s="74"/>
      <c r="DI175" s="74"/>
      <c r="DJ175" s="74"/>
      <c r="DK175" s="74"/>
      <c r="DL175" s="74"/>
      <c r="DM175" s="74"/>
      <c r="DN175" s="74"/>
      <c r="DO175" s="74"/>
      <c r="DP175" s="74"/>
      <c r="DQ175" s="74"/>
      <c r="DR175" s="74"/>
      <c r="DS175" s="74"/>
      <c r="DT175" s="74"/>
      <c r="DU175" s="74"/>
      <c r="DV175" s="74"/>
      <c r="DW175" s="74"/>
      <c r="DX175" s="74"/>
      <c r="DY175" s="74"/>
      <c r="DZ175" s="74"/>
      <c r="EA175" s="74"/>
      <c r="EB175" s="74"/>
      <c r="EC175" s="74"/>
      <c r="ED175" s="74"/>
      <c r="EE175" s="74">
        <f t="shared" si="14"/>
        <v>0</v>
      </c>
      <c r="EF175" s="74"/>
      <c r="EG175" s="74"/>
      <c r="EH175" s="74"/>
      <c r="EI175" s="74"/>
      <c r="EJ175" s="74"/>
      <c r="EK175" s="74"/>
      <c r="EL175" s="74"/>
      <c r="EM175" s="74"/>
      <c r="EN175" s="74"/>
      <c r="EO175" s="74"/>
      <c r="EP175" s="74"/>
      <c r="EQ175" s="74"/>
      <c r="ER175" s="74"/>
      <c r="ES175" s="74"/>
      <c r="ET175" s="74">
        <f t="shared" si="15"/>
        <v>0</v>
      </c>
      <c r="EU175" s="74"/>
      <c r="EV175" s="74"/>
      <c r="EW175" s="74"/>
      <c r="EX175" s="74"/>
      <c r="EY175" s="74"/>
      <c r="EZ175" s="74"/>
      <c r="FA175" s="74"/>
      <c r="FB175" s="74"/>
      <c r="FC175" s="74"/>
      <c r="FD175" s="74"/>
      <c r="FE175" s="74"/>
      <c r="FF175" s="74"/>
      <c r="FG175" s="74"/>
      <c r="FH175" s="74"/>
      <c r="FI175" s="74"/>
      <c r="FJ175" s="78"/>
    </row>
    <row r="176" spans="1:166" ht="15" customHeight="1" x14ac:dyDescent="0.25">
      <c r="A176" s="69" t="s">
        <v>243</v>
      </c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70" t="s">
        <v>244</v>
      </c>
      <c r="AQ176" s="71"/>
      <c r="AR176" s="71"/>
      <c r="AS176" s="71"/>
      <c r="AT176" s="71"/>
      <c r="AU176" s="71"/>
      <c r="AV176" s="88"/>
      <c r="AW176" s="88"/>
      <c r="AX176" s="88"/>
      <c r="AY176" s="88"/>
      <c r="AZ176" s="88"/>
      <c r="BA176" s="88"/>
      <c r="BB176" s="88"/>
      <c r="BC176" s="88"/>
      <c r="BD176" s="88"/>
      <c r="BE176" s="106"/>
      <c r="BF176" s="107"/>
      <c r="BG176" s="107"/>
      <c r="BH176" s="107"/>
      <c r="BI176" s="107"/>
      <c r="BJ176" s="107"/>
      <c r="BK176" s="108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4"/>
      <c r="CC176" s="74"/>
      <c r="CD176" s="74"/>
      <c r="CE176" s="74"/>
      <c r="CF176" s="74"/>
      <c r="CG176" s="74"/>
      <c r="CH176" s="74"/>
      <c r="CI176" s="74"/>
      <c r="CJ176" s="74"/>
      <c r="CK176" s="74"/>
      <c r="CL176" s="74"/>
      <c r="CM176" s="74"/>
      <c r="CN176" s="74"/>
      <c r="CO176" s="74"/>
      <c r="CP176" s="74"/>
      <c r="CQ176" s="74"/>
      <c r="CR176" s="74"/>
      <c r="CS176" s="74"/>
      <c r="CT176" s="74"/>
      <c r="CU176" s="74"/>
      <c r="CV176" s="74"/>
      <c r="CW176" s="74"/>
      <c r="CX176" s="74"/>
      <c r="CY176" s="74"/>
      <c r="CZ176" s="74"/>
      <c r="DA176" s="74"/>
      <c r="DB176" s="74"/>
      <c r="DC176" s="74"/>
      <c r="DD176" s="74"/>
      <c r="DE176" s="74"/>
      <c r="DF176" s="74"/>
      <c r="DG176" s="74"/>
      <c r="DH176" s="74"/>
      <c r="DI176" s="74"/>
      <c r="DJ176" s="74"/>
      <c r="DK176" s="74"/>
      <c r="DL176" s="74"/>
      <c r="DM176" s="74"/>
      <c r="DN176" s="74"/>
      <c r="DO176" s="74"/>
      <c r="DP176" s="74"/>
      <c r="DQ176" s="74"/>
      <c r="DR176" s="74"/>
      <c r="DS176" s="74"/>
      <c r="DT176" s="74"/>
      <c r="DU176" s="74"/>
      <c r="DV176" s="74"/>
      <c r="DW176" s="74"/>
      <c r="DX176" s="74"/>
      <c r="DY176" s="74"/>
      <c r="DZ176" s="74"/>
      <c r="EA176" s="74"/>
      <c r="EB176" s="74"/>
      <c r="EC176" s="74"/>
      <c r="ED176" s="74"/>
      <c r="EE176" s="74">
        <f t="shared" si="14"/>
        <v>0</v>
      </c>
      <c r="EF176" s="74"/>
      <c r="EG176" s="74"/>
      <c r="EH176" s="74"/>
      <c r="EI176" s="74"/>
      <c r="EJ176" s="74"/>
      <c r="EK176" s="74"/>
      <c r="EL176" s="74"/>
      <c r="EM176" s="74"/>
      <c r="EN176" s="74"/>
      <c r="EO176" s="74"/>
      <c r="EP176" s="74"/>
      <c r="EQ176" s="74"/>
      <c r="ER176" s="74"/>
      <c r="ES176" s="74"/>
      <c r="ET176" s="74"/>
      <c r="EU176" s="74"/>
      <c r="EV176" s="74"/>
      <c r="EW176" s="74"/>
      <c r="EX176" s="74"/>
      <c r="EY176" s="74"/>
      <c r="EZ176" s="74"/>
      <c r="FA176" s="74"/>
      <c r="FB176" s="74"/>
      <c r="FC176" s="74"/>
      <c r="FD176" s="74"/>
      <c r="FE176" s="74"/>
      <c r="FF176" s="74"/>
      <c r="FG176" s="74"/>
      <c r="FH176" s="74"/>
      <c r="FI176" s="74"/>
      <c r="FJ176" s="78"/>
    </row>
    <row r="177" spans="1:166" ht="15" customHeight="1" x14ac:dyDescent="0.25">
      <c r="A177" s="69" t="s">
        <v>245</v>
      </c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109"/>
      <c r="AP177" s="23" t="s">
        <v>246</v>
      </c>
      <c r="AQ177" s="24"/>
      <c r="AR177" s="24"/>
      <c r="AS177" s="24"/>
      <c r="AT177" s="24"/>
      <c r="AU177" s="73"/>
      <c r="AV177" s="110"/>
      <c r="AW177" s="111"/>
      <c r="AX177" s="111"/>
      <c r="AY177" s="111"/>
      <c r="AZ177" s="111"/>
      <c r="BA177" s="111"/>
      <c r="BB177" s="111"/>
      <c r="BC177" s="111"/>
      <c r="BD177" s="111"/>
      <c r="BE177" s="111"/>
      <c r="BF177" s="111"/>
      <c r="BG177" s="111"/>
      <c r="BH177" s="111"/>
      <c r="BI177" s="111"/>
      <c r="BJ177" s="111"/>
      <c r="BK177" s="112"/>
      <c r="BL177" s="75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7"/>
      <c r="CF177" s="75"/>
      <c r="CG177" s="76"/>
      <c r="CH177" s="76"/>
      <c r="CI177" s="76"/>
      <c r="CJ177" s="76"/>
      <c r="CK177" s="76"/>
      <c r="CL177" s="76"/>
      <c r="CM177" s="76"/>
      <c r="CN177" s="76"/>
      <c r="CO177" s="76"/>
      <c r="CP177" s="76"/>
      <c r="CQ177" s="76"/>
      <c r="CR177" s="76"/>
      <c r="CS177" s="76"/>
      <c r="CT177" s="76"/>
      <c r="CU177" s="76"/>
      <c r="CV177" s="77"/>
      <c r="CW177" s="75"/>
      <c r="CX177" s="76"/>
      <c r="CY177" s="76"/>
      <c r="CZ177" s="76"/>
      <c r="DA177" s="76"/>
      <c r="DB177" s="76"/>
      <c r="DC177" s="76"/>
      <c r="DD177" s="76"/>
      <c r="DE177" s="76"/>
      <c r="DF177" s="76"/>
      <c r="DG177" s="76"/>
      <c r="DH177" s="76"/>
      <c r="DI177" s="76"/>
      <c r="DJ177" s="76"/>
      <c r="DK177" s="76"/>
      <c r="DL177" s="76"/>
      <c r="DM177" s="77"/>
      <c r="DN177" s="75"/>
      <c r="DO177" s="76"/>
      <c r="DP177" s="76"/>
      <c r="DQ177" s="76"/>
      <c r="DR177" s="76"/>
      <c r="DS177" s="76"/>
      <c r="DT177" s="76"/>
      <c r="DU177" s="76"/>
      <c r="DV177" s="76"/>
      <c r="DW177" s="76"/>
      <c r="DX177" s="76"/>
      <c r="DY177" s="76"/>
      <c r="DZ177" s="76"/>
      <c r="EA177" s="76"/>
      <c r="EB177" s="76"/>
      <c r="EC177" s="76"/>
      <c r="ED177" s="77"/>
      <c r="EE177" s="74">
        <f t="shared" si="14"/>
        <v>0</v>
      </c>
      <c r="EF177" s="74"/>
      <c r="EG177" s="74"/>
      <c r="EH177" s="74"/>
      <c r="EI177" s="74"/>
      <c r="EJ177" s="74"/>
      <c r="EK177" s="74"/>
      <c r="EL177" s="74"/>
      <c r="EM177" s="74"/>
      <c r="EN177" s="74"/>
      <c r="EO177" s="74"/>
      <c r="EP177" s="74"/>
      <c r="EQ177" s="74"/>
      <c r="ER177" s="74"/>
      <c r="ES177" s="74"/>
      <c r="ET177" s="74"/>
      <c r="EU177" s="74"/>
      <c r="EV177" s="74"/>
      <c r="EW177" s="74"/>
      <c r="EX177" s="74"/>
      <c r="EY177" s="74"/>
      <c r="EZ177" s="74"/>
      <c r="FA177" s="74"/>
      <c r="FB177" s="74"/>
      <c r="FC177" s="74"/>
      <c r="FD177" s="74"/>
      <c r="FE177" s="74"/>
      <c r="FF177" s="74"/>
      <c r="FG177" s="74"/>
      <c r="FH177" s="74"/>
      <c r="FI177" s="74"/>
      <c r="FJ177" s="78"/>
    </row>
    <row r="178" spans="1:166" ht="31.5" customHeight="1" x14ac:dyDescent="0.25">
      <c r="A178" s="113" t="s">
        <v>247</v>
      </c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4"/>
      <c r="AP178" s="70" t="s">
        <v>248</v>
      </c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2"/>
      <c r="BF178" s="24"/>
      <c r="BG178" s="24"/>
      <c r="BH178" s="24"/>
      <c r="BI178" s="24"/>
      <c r="BJ178" s="24"/>
      <c r="BK178" s="73"/>
      <c r="BL178" s="74">
        <v>79791.05</v>
      </c>
      <c r="BM178" s="74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74"/>
      <c r="BZ178" s="74"/>
      <c r="CA178" s="74"/>
      <c r="CB178" s="74"/>
      <c r="CC178" s="74"/>
      <c r="CD178" s="74"/>
      <c r="CE178" s="74"/>
      <c r="CF178" s="74">
        <v>18633.97</v>
      </c>
      <c r="CG178" s="74"/>
      <c r="CH178" s="74"/>
      <c r="CI178" s="74"/>
      <c r="CJ178" s="74"/>
      <c r="CK178" s="74"/>
      <c r="CL178" s="74"/>
      <c r="CM178" s="74"/>
      <c r="CN178" s="74"/>
      <c r="CO178" s="74"/>
      <c r="CP178" s="74"/>
      <c r="CQ178" s="74"/>
      <c r="CR178" s="74"/>
      <c r="CS178" s="74"/>
      <c r="CT178" s="74"/>
      <c r="CU178" s="74"/>
      <c r="CV178" s="74"/>
      <c r="CW178" s="74"/>
      <c r="CX178" s="74"/>
      <c r="CY178" s="74"/>
      <c r="CZ178" s="74"/>
      <c r="DA178" s="74"/>
      <c r="DB178" s="74"/>
      <c r="DC178" s="74"/>
      <c r="DD178" s="74"/>
      <c r="DE178" s="74"/>
      <c r="DF178" s="74"/>
      <c r="DG178" s="74"/>
      <c r="DH178" s="74"/>
      <c r="DI178" s="74"/>
      <c r="DJ178" s="74"/>
      <c r="DK178" s="74"/>
      <c r="DL178" s="74"/>
      <c r="DM178" s="74"/>
      <c r="DN178" s="74"/>
      <c r="DO178" s="74"/>
      <c r="DP178" s="74"/>
      <c r="DQ178" s="74"/>
      <c r="DR178" s="74"/>
      <c r="DS178" s="74"/>
      <c r="DT178" s="74"/>
      <c r="DU178" s="74"/>
      <c r="DV178" s="74"/>
      <c r="DW178" s="74"/>
      <c r="DX178" s="74"/>
      <c r="DY178" s="74"/>
      <c r="DZ178" s="74"/>
      <c r="EA178" s="74"/>
      <c r="EB178" s="74"/>
      <c r="EC178" s="74"/>
      <c r="ED178" s="74"/>
      <c r="EE178" s="74">
        <f t="shared" si="14"/>
        <v>18633.97</v>
      </c>
      <c r="EF178" s="74"/>
      <c r="EG178" s="74"/>
      <c r="EH178" s="74"/>
      <c r="EI178" s="74"/>
      <c r="EJ178" s="74"/>
      <c r="EK178" s="74"/>
      <c r="EL178" s="74"/>
      <c r="EM178" s="74"/>
      <c r="EN178" s="74"/>
      <c r="EO178" s="74"/>
      <c r="EP178" s="74"/>
      <c r="EQ178" s="74"/>
      <c r="ER178" s="74"/>
      <c r="ES178" s="74"/>
      <c r="ET178" s="74"/>
      <c r="EU178" s="74"/>
      <c r="EV178" s="74"/>
      <c r="EW178" s="74"/>
      <c r="EX178" s="74"/>
      <c r="EY178" s="74"/>
      <c r="EZ178" s="74"/>
      <c r="FA178" s="74"/>
      <c r="FB178" s="74"/>
      <c r="FC178" s="74"/>
      <c r="FD178" s="74"/>
      <c r="FE178" s="74"/>
      <c r="FF178" s="74"/>
      <c r="FG178" s="74"/>
      <c r="FH178" s="74"/>
      <c r="FI178" s="74"/>
      <c r="FJ178" s="78"/>
    </row>
    <row r="179" spans="1:166" ht="38.25" customHeight="1" x14ac:dyDescent="0.25">
      <c r="A179" s="113" t="s">
        <v>249</v>
      </c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109"/>
      <c r="AP179" s="23" t="s">
        <v>250</v>
      </c>
      <c r="AQ179" s="24"/>
      <c r="AR179" s="24"/>
      <c r="AS179" s="24"/>
      <c r="AT179" s="24"/>
      <c r="AU179" s="73"/>
      <c r="AV179" s="110"/>
      <c r="AW179" s="111"/>
      <c r="AX179" s="111"/>
      <c r="AY179" s="111"/>
      <c r="AZ179" s="111"/>
      <c r="BA179" s="111"/>
      <c r="BB179" s="111"/>
      <c r="BC179" s="111"/>
      <c r="BD179" s="111"/>
      <c r="BE179" s="111"/>
      <c r="BF179" s="111"/>
      <c r="BG179" s="111"/>
      <c r="BH179" s="111"/>
      <c r="BI179" s="111"/>
      <c r="BJ179" s="111"/>
      <c r="BK179" s="112"/>
      <c r="BL179" s="75">
        <v>79791.05</v>
      </c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  <c r="CC179" s="76"/>
      <c r="CD179" s="76"/>
      <c r="CE179" s="77"/>
      <c r="CF179" s="75">
        <v>18633.97</v>
      </c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/>
      <c r="CT179" s="76"/>
      <c r="CU179" s="76"/>
      <c r="CV179" s="77"/>
      <c r="CW179" s="75"/>
      <c r="CX179" s="76"/>
      <c r="CY179" s="76"/>
      <c r="CZ179" s="76"/>
      <c r="DA179" s="76"/>
      <c r="DB179" s="76"/>
      <c r="DC179" s="76"/>
      <c r="DD179" s="76"/>
      <c r="DE179" s="76"/>
      <c r="DF179" s="76"/>
      <c r="DG179" s="76"/>
      <c r="DH179" s="76"/>
      <c r="DI179" s="76"/>
      <c r="DJ179" s="76"/>
      <c r="DK179" s="76"/>
      <c r="DL179" s="76"/>
      <c r="DM179" s="77"/>
      <c r="DN179" s="74"/>
      <c r="DO179" s="74"/>
      <c r="DP179" s="74"/>
      <c r="DQ179" s="74"/>
      <c r="DR179" s="74"/>
      <c r="DS179" s="74"/>
      <c r="DT179" s="74"/>
      <c r="DU179" s="74"/>
      <c r="DV179" s="74"/>
      <c r="DW179" s="74"/>
      <c r="DX179" s="74"/>
      <c r="DY179" s="74"/>
      <c r="DZ179" s="74"/>
      <c r="EA179" s="74"/>
      <c r="EB179" s="74"/>
      <c r="EC179" s="74"/>
      <c r="ED179" s="74"/>
      <c r="EE179" s="74">
        <f t="shared" si="14"/>
        <v>18633.97</v>
      </c>
      <c r="EF179" s="74"/>
      <c r="EG179" s="74"/>
      <c r="EH179" s="74"/>
      <c r="EI179" s="74"/>
      <c r="EJ179" s="74"/>
      <c r="EK179" s="74"/>
      <c r="EL179" s="74"/>
      <c r="EM179" s="74"/>
      <c r="EN179" s="74"/>
      <c r="EO179" s="74"/>
      <c r="EP179" s="74"/>
      <c r="EQ179" s="74"/>
      <c r="ER179" s="74"/>
      <c r="ES179" s="74"/>
      <c r="ET179" s="74"/>
      <c r="EU179" s="74"/>
      <c r="EV179" s="74"/>
      <c r="EW179" s="74"/>
      <c r="EX179" s="74"/>
      <c r="EY179" s="74"/>
      <c r="EZ179" s="74"/>
      <c r="FA179" s="74"/>
      <c r="FB179" s="74"/>
      <c r="FC179" s="74"/>
      <c r="FD179" s="74"/>
      <c r="FE179" s="74"/>
      <c r="FF179" s="74"/>
      <c r="FG179" s="74"/>
      <c r="FH179" s="74"/>
      <c r="FI179" s="74"/>
      <c r="FJ179" s="78"/>
    </row>
    <row r="180" spans="1:166" ht="36" customHeight="1" x14ac:dyDescent="0.25">
      <c r="A180" s="113" t="s">
        <v>251</v>
      </c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109"/>
      <c r="AP180" s="70" t="s">
        <v>252</v>
      </c>
      <c r="AQ180" s="71"/>
      <c r="AR180" s="71"/>
      <c r="AS180" s="71"/>
      <c r="AT180" s="71"/>
      <c r="AU180" s="71"/>
      <c r="AV180" s="88"/>
      <c r="AW180" s="88"/>
      <c r="AX180" s="88"/>
      <c r="AY180" s="88"/>
      <c r="AZ180" s="88"/>
      <c r="BA180" s="88"/>
      <c r="BB180" s="88"/>
      <c r="BC180" s="88"/>
      <c r="BD180" s="88"/>
      <c r="BE180" s="106"/>
      <c r="BF180" s="107"/>
      <c r="BG180" s="107"/>
      <c r="BH180" s="107"/>
      <c r="BI180" s="107"/>
      <c r="BJ180" s="107"/>
      <c r="BK180" s="108"/>
      <c r="BL180" s="74">
        <v>-3548738.31</v>
      </c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74"/>
      <c r="CB180" s="74"/>
      <c r="CC180" s="74"/>
      <c r="CD180" s="74"/>
      <c r="CE180" s="74"/>
      <c r="CF180" s="74">
        <v>-3609895.39</v>
      </c>
      <c r="CG180" s="74"/>
      <c r="CH180" s="74"/>
      <c r="CI180" s="74"/>
      <c r="CJ180" s="74"/>
      <c r="CK180" s="74"/>
      <c r="CL180" s="74"/>
      <c r="CM180" s="74"/>
      <c r="CN180" s="74"/>
      <c r="CO180" s="74"/>
      <c r="CP180" s="74"/>
      <c r="CQ180" s="74"/>
      <c r="CR180" s="74"/>
      <c r="CS180" s="74"/>
      <c r="CT180" s="74"/>
      <c r="CU180" s="74"/>
      <c r="CV180" s="74"/>
      <c r="CW180" s="74"/>
      <c r="CX180" s="74"/>
      <c r="CY180" s="74"/>
      <c r="CZ180" s="74"/>
      <c r="DA180" s="74"/>
      <c r="DB180" s="74"/>
      <c r="DC180" s="74"/>
      <c r="DD180" s="74"/>
      <c r="DE180" s="74"/>
      <c r="DF180" s="74"/>
      <c r="DG180" s="74"/>
      <c r="DH180" s="74"/>
      <c r="DI180" s="74"/>
      <c r="DJ180" s="74"/>
      <c r="DK180" s="74"/>
      <c r="DL180" s="74"/>
      <c r="DM180" s="74"/>
      <c r="DN180" s="74"/>
      <c r="DO180" s="74"/>
      <c r="DP180" s="74"/>
      <c r="DQ180" s="74"/>
      <c r="DR180" s="74"/>
      <c r="DS180" s="74"/>
      <c r="DT180" s="74"/>
      <c r="DU180" s="74"/>
      <c r="DV180" s="74"/>
      <c r="DW180" s="74"/>
      <c r="DX180" s="74"/>
      <c r="DY180" s="74"/>
      <c r="DZ180" s="74"/>
      <c r="EA180" s="74"/>
      <c r="EB180" s="74"/>
      <c r="EC180" s="74"/>
      <c r="ED180" s="74"/>
      <c r="EE180" s="74">
        <f t="shared" si="14"/>
        <v>-3609895.39</v>
      </c>
      <c r="EF180" s="74"/>
      <c r="EG180" s="74"/>
      <c r="EH180" s="74"/>
      <c r="EI180" s="74"/>
      <c r="EJ180" s="74"/>
      <c r="EK180" s="74"/>
      <c r="EL180" s="74"/>
      <c r="EM180" s="74"/>
      <c r="EN180" s="74"/>
      <c r="EO180" s="74"/>
      <c r="EP180" s="74"/>
      <c r="EQ180" s="74"/>
      <c r="ER180" s="74"/>
      <c r="ES180" s="74"/>
      <c r="ET180" s="74"/>
      <c r="EU180" s="74"/>
      <c r="EV180" s="74"/>
      <c r="EW180" s="74"/>
      <c r="EX180" s="74"/>
      <c r="EY180" s="74"/>
      <c r="EZ180" s="74"/>
      <c r="FA180" s="74"/>
      <c r="FB180" s="74"/>
      <c r="FC180" s="74"/>
      <c r="FD180" s="74"/>
      <c r="FE180" s="74"/>
      <c r="FF180" s="74"/>
      <c r="FG180" s="74"/>
      <c r="FH180" s="74"/>
      <c r="FI180" s="74"/>
      <c r="FJ180" s="78"/>
    </row>
    <row r="181" spans="1:166" ht="26.25" customHeight="1" x14ac:dyDescent="0.25">
      <c r="A181" s="113" t="s">
        <v>253</v>
      </c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109"/>
      <c r="AP181" s="23" t="s">
        <v>254</v>
      </c>
      <c r="AQ181" s="24"/>
      <c r="AR181" s="24"/>
      <c r="AS181" s="24"/>
      <c r="AT181" s="24"/>
      <c r="AU181" s="73"/>
      <c r="AV181" s="110"/>
      <c r="AW181" s="111"/>
      <c r="AX181" s="111"/>
      <c r="AY181" s="111"/>
      <c r="AZ181" s="111"/>
      <c r="BA181" s="111"/>
      <c r="BB181" s="111"/>
      <c r="BC181" s="111"/>
      <c r="BD181" s="111"/>
      <c r="BE181" s="111"/>
      <c r="BF181" s="111"/>
      <c r="BG181" s="111"/>
      <c r="BH181" s="111"/>
      <c r="BI181" s="111"/>
      <c r="BJ181" s="111"/>
      <c r="BK181" s="112"/>
      <c r="BL181" s="75">
        <v>3628529.36</v>
      </c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7"/>
      <c r="CF181" s="75">
        <v>3628529.36</v>
      </c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/>
      <c r="CT181" s="76"/>
      <c r="CU181" s="76"/>
      <c r="CV181" s="77"/>
      <c r="CW181" s="75"/>
      <c r="CX181" s="76"/>
      <c r="CY181" s="76"/>
      <c r="CZ181" s="76"/>
      <c r="DA181" s="76"/>
      <c r="DB181" s="76"/>
      <c r="DC181" s="76"/>
      <c r="DD181" s="76"/>
      <c r="DE181" s="76"/>
      <c r="DF181" s="76"/>
      <c r="DG181" s="76"/>
      <c r="DH181" s="76"/>
      <c r="DI181" s="76"/>
      <c r="DJ181" s="76"/>
      <c r="DK181" s="76"/>
      <c r="DL181" s="76"/>
      <c r="DM181" s="77"/>
      <c r="DN181" s="75"/>
      <c r="DO181" s="76"/>
      <c r="DP181" s="76"/>
      <c r="DQ181" s="76"/>
      <c r="DR181" s="76"/>
      <c r="DS181" s="76"/>
      <c r="DT181" s="76"/>
      <c r="DU181" s="76"/>
      <c r="DV181" s="76"/>
      <c r="DW181" s="76"/>
      <c r="DX181" s="76"/>
      <c r="DY181" s="76"/>
      <c r="DZ181" s="76"/>
      <c r="EA181" s="76"/>
      <c r="EB181" s="76"/>
      <c r="EC181" s="76"/>
      <c r="ED181" s="77"/>
      <c r="EE181" s="74">
        <f t="shared" si="14"/>
        <v>3628529.36</v>
      </c>
      <c r="EF181" s="74"/>
      <c r="EG181" s="74"/>
      <c r="EH181" s="74"/>
      <c r="EI181" s="74"/>
      <c r="EJ181" s="74"/>
      <c r="EK181" s="74"/>
      <c r="EL181" s="74"/>
      <c r="EM181" s="74"/>
      <c r="EN181" s="74"/>
      <c r="EO181" s="74"/>
      <c r="EP181" s="74"/>
      <c r="EQ181" s="74"/>
      <c r="ER181" s="74"/>
      <c r="ES181" s="74"/>
      <c r="ET181" s="74"/>
      <c r="EU181" s="74"/>
      <c r="EV181" s="74"/>
      <c r="EW181" s="74"/>
      <c r="EX181" s="74"/>
      <c r="EY181" s="74"/>
      <c r="EZ181" s="74"/>
      <c r="FA181" s="74"/>
      <c r="FB181" s="74"/>
      <c r="FC181" s="74"/>
      <c r="FD181" s="74"/>
      <c r="FE181" s="74"/>
      <c r="FF181" s="74"/>
      <c r="FG181" s="74"/>
      <c r="FH181" s="74"/>
      <c r="FI181" s="74"/>
      <c r="FJ181" s="78"/>
    </row>
    <row r="182" spans="1:166" ht="27.75" customHeight="1" x14ac:dyDescent="0.25">
      <c r="A182" s="113" t="s">
        <v>255</v>
      </c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4"/>
      <c r="AP182" s="70" t="s">
        <v>256</v>
      </c>
      <c r="AQ182" s="71"/>
      <c r="AR182" s="71"/>
      <c r="AS182" s="71"/>
      <c r="AT182" s="71"/>
      <c r="AU182" s="71"/>
      <c r="AV182" s="88"/>
      <c r="AW182" s="88"/>
      <c r="AX182" s="88"/>
      <c r="AY182" s="88"/>
      <c r="AZ182" s="88"/>
      <c r="BA182" s="88"/>
      <c r="BB182" s="88"/>
      <c r="BC182" s="88"/>
      <c r="BD182" s="88"/>
      <c r="BE182" s="106"/>
      <c r="BF182" s="107"/>
      <c r="BG182" s="107"/>
      <c r="BH182" s="107"/>
      <c r="BI182" s="107"/>
      <c r="BJ182" s="107"/>
      <c r="BK182" s="108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74"/>
      <c r="BZ182" s="74"/>
      <c r="CA182" s="74"/>
      <c r="CB182" s="74"/>
      <c r="CC182" s="74"/>
      <c r="CD182" s="74"/>
      <c r="CE182" s="74"/>
      <c r="CF182" s="75"/>
      <c r="CG182" s="76"/>
      <c r="CH182" s="76"/>
      <c r="CI182" s="76"/>
      <c r="CJ182" s="76"/>
      <c r="CK182" s="76"/>
      <c r="CL182" s="76"/>
      <c r="CM182" s="76"/>
      <c r="CN182" s="76"/>
      <c r="CO182" s="76"/>
      <c r="CP182" s="76"/>
      <c r="CQ182" s="76"/>
      <c r="CR182" s="76"/>
      <c r="CS182" s="76"/>
      <c r="CT182" s="76"/>
      <c r="CU182" s="76"/>
      <c r="CV182" s="77"/>
      <c r="CW182" s="74"/>
      <c r="CX182" s="74"/>
      <c r="CY182" s="74"/>
      <c r="CZ182" s="74"/>
      <c r="DA182" s="74"/>
      <c r="DB182" s="74"/>
      <c r="DC182" s="74"/>
      <c r="DD182" s="74"/>
      <c r="DE182" s="74"/>
      <c r="DF182" s="74"/>
      <c r="DG182" s="74"/>
      <c r="DH182" s="74"/>
      <c r="DI182" s="74"/>
      <c r="DJ182" s="74"/>
      <c r="DK182" s="74"/>
      <c r="DL182" s="74"/>
      <c r="DM182" s="74"/>
      <c r="DN182" s="74"/>
      <c r="DO182" s="74"/>
      <c r="DP182" s="74"/>
      <c r="DQ182" s="74"/>
      <c r="DR182" s="74"/>
      <c r="DS182" s="74"/>
      <c r="DT182" s="74"/>
      <c r="DU182" s="74"/>
      <c r="DV182" s="74"/>
      <c r="DW182" s="74"/>
      <c r="DX182" s="74"/>
      <c r="DY182" s="74"/>
      <c r="DZ182" s="74"/>
      <c r="EA182" s="74"/>
      <c r="EB182" s="74"/>
      <c r="EC182" s="74"/>
      <c r="ED182" s="74"/>
      <c r="EE182" s="74">
        <f t="shared" si="14"/>
        <v>0</v>
      </c>
      <c r="EF182" s="74"/>
      <c r="EG182" s="74"/>
      <c r="EH182" s="74"/>
      <c r="EI182" s="74"/>
      <c r="EJ182" s="74"/>
      <c r="EK182" s="74"/>
      <c r="EL182" s="74"/>
      <c r="EM182" s="74"/>
      <c r="EN182" s="74"/>
      <c r="EO182" s="74"/>
      <c r="EP182" s="74"/>
      <c r="EQ182" s="74"/>
      <c r="ER182" s="74"/>
      <c r="ES182" s="74"/>
      <c r="ET182" s="74"/>
      <c r="EU182" s="74"/>
      <c r="EV182" s="74"/>
      <c r="EW182" s="74"/>
      <c r="EX182" s="74"/>
      <c r="EY182" s="74"/>
      <c r="EZ182" s="74"/>
      <c r="FA182" s="74"/>
      <c r="FB182" s="74"/>
      <c r="FC182" s="74"/>
      <c r="FD182" s="74"/>
      <c r="FE182" s="74"/>
      <c r="FF182" s="74"/>
      <c r="FG182" s="74"/>
      <c r="FH182" s="74"/>
      <c r="FI182" s="74"/>
      <c r="FJ182" s="78"/>
    </row>
    <row r="183" spans="1:166" ht="24" customHeight="1" x14ac:dyDescent="0.25">
      <c r="A183" s="113" t="s">
        <v>257</v>
      </c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109"/>
      <c r="AP183" s="23" t="s">
        <v>258</v>
      </c>
      <c r="AQ183" s="24"/>
      <c r="AR183" s="24"/>
      <c r="AS183" s="24"/>
      <c r="AT183" s="24"/>
      <c r="AU183" s="73"/>
      <c r="AV183" s="110"/>
      <c r="AW183" s="111"/>
      <c r="AX183" s="111"/>
      <c r="AY183" s="111"/>
      <c r="AZ183" s="111"/>
      <c r="BA183" s="111"/>
      <c r="BB183" s="111"/>
      <c r="BC183" s="111"/>
      <c r="BD183" s="111"/>
      <c r="BE183" s="111"/>
      <c r="BF183" s="111"/>
      <c r="BG183" s="111"/>
      <c r="BH183" s="111"/>
      <c r="BI183" s="111"/>
      <c r="BJ183" s="111"/>
      <c r="BK183" s="112"/>
      <c r="BL183" s="75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7"/>
      <c r="CF183" s="75"/>
      <c r="CG183" s="76"/>
      <c r="CH183" s="76"/>
      <c r="CI183" s="76"/>
      <c r="CJ183" s="76"/>
      <c r="CK183" s="76"/>
      <c r="CL183" s="76"/>
      <c r="CM183" s="76"/>
      <c r="CN183" s="76"/>
      <c r="CO183" s="76"/>
      <c r="CP183" s="76"/>
      <c r="CQ183" s="76"/>
      <c r="CR183" s="76"/>
      <c r="CS183" s="76"/>
      <c r="CT183" s="76"/>
      <c r="CU183" s="76"/>
      <c r="CV183" s="77"/>
      <c r="CW183" s="75"/>
      <c r="CX183" s="76"/>
      <c r="CY183" s="76"/>
      <c r="CZ183" s="76"/>
      <c r="DA183" s="76"/>
      <c r="DB183" s="76"/>
      <c r="DC183" s="76"/>
      <c r="DD183" s="76"/>
      <c r="DE183" s="76"/>
      <c r="DF183" s="76"/>
      <c r="DG183" s="76"/>
      <c r="DH183" s="76"/>
      <c r="DI183" s="76"/>
      <c r="DJ183" s="76"/>
      <c r="DK183" s="76"/>
      <c r="DL183" s="76"/>
      <c r="DM183" s="77"/>
      <c r="DN183" s="75"/>
      <c r="DO183" s="76"/>
      <c r="DP183" s="76"/>
      <c r="DQ183" s="76"/>
      <c r="DR183" s="76"/>
      <c r="DS183" s="76"/>
      <c r="DT183" s="76"/>
      <c r="DU183" s="76"/>
      <c r="DV183" s="76"/>
      <c r="DW183" s="76"/>
      <c r="DX183" s="76"/>
      <c r="DY183" s="76"/>
      <c r="DZ183" s="76"/>
      <c r="EA183" s="76"/>
      <c r="EB183" s="76"/>
      <c r="EC183" s="76"/>
      <c r="ED183" s="77"/>
      <c r="EE183" s="74">
        <f t="shared" si="14"/>
        <v>0</v>
      </c>
      <c r="EF183" s="74"/>
      <c r="EG183" s="74"/>
      <c r="EH183" s="74"/>
      <c r="EI183" s="74"/>
      <c r="EJ183" s="74"/>
      <c r="EK183" s="74"/>
      <c r="EL183" s="74"/>
      <c r="EM183" s="74"/>
      <c r="EN183" s="74"/>
      <c r="EO183" s="74"/>
      <c r="EP183" s="74"/>
      <c r="EQ183" s="74"/>
      <c r="ER183" s="74"/>
      <c r="ES183" s="74"/>
      <c r="ET183" s="74"/>
      <c r="EU183" s="74"/>
      <c r="EV183" s="74"/>
      <c r="EW183" s="74"/>
      <c r="EX183" s="74"/>
      <c r="EY183" s="74"/>
      <c r="EZ183" s="74"/>
      <c r="FA183" s="74"/>
      <c r="FB183" s="74"/>
      <c r="FC183" s="74"/>
      <c r="FD183" s="74"/>
      <c r="FE183" s="74"/>
      <c r="FF183" s="74"/>
      <c r="FG183" s="74"/>
      <c r="FH183" s="74"/>
      <c r="FI183" s="74"/>
      <c r="FJ183" s="78"/>
    </row>
    <row r="184" spans="1:166" ht="25.5" customHeight="1" x14ac:dyDescent="0.25">
      <c r="A184" s="115" t="s">
        <v>259</v>
      </c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7"/>
      <c r="AP184" s="87" t="s">
        <v>260</v>
      </c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106"/>
      <c r="BF184" s="107"/>
      <c r="BG184" s="107"/>
      <c r="BH184" s="107"/>
      <c r="BI184" s="107"/>
      <c r="BJ184" s="107"/>
      <c r="BK184" s="108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118"/>
      <c r="CG184" s="119"/>
      <c r="CH184" s="119"/>
      <c r="CI184" s="119"/>
      <c r="CJ184" s="119"/>
      <c r="CK184" s="119"/>
      <c r="CL184" s="119"/>
      <c r="CM184" s="119"/>
      <c r="CN184" s="119"/>
      <c r="CO184" s="119"/>
      <c r="CP184" s="119"/>
      <c r="CQ184" s="119"/>
      <c r="CR184" s="119"/>
      <c r="CS184" s="119"/>
      <c r="CT184" s="119"/>
      <c r="CU184" s="119"/>
      <c r="CV184" s="120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  <c r="ED184" s="84"/>
      <c r="EE184" s="84">
        <f t="shared" si="14"/>
        <v>0</v>
      </c>
      <c r="EF184" s="84"/>
      <c r="EG184" s="84"/>
      <c r="EH184" s="84"/>
      <c r="EI184" s="84"/>
      <c r="EJ184" s="84"/>
      <c r="EK184" s="84"/>
      <c r="EL184" s="84"/>
      <c r="EM184" s="84"/>
      <c r="EN184" s="84"/>
      <c r="EO184" s="84"/>
      <c r="EP184" s="84"/>
      <c r="EQ184" s="84"/>
      <c r="ER184" s="84"/>
      <c r="ES184" s="84"/>
      <c r="ET184" s="84"/>
      <c r="EU184" s="84"/>
      <c r="EV184" s="84"/>
      <c r="EW184" s="84"/>
      <c r="EX184" s="84"/>
      <c r="EY184" s="84"/>
      <c r="EZ184" s="84"/>
      <c r="FA184" s="84"/>
      <c r="FB184" s="84"/>
      <c r="FC184" s="84"/>
      <c r="FD184" s="84"/>
      <c r="FE184" s="84"/>
      <c r="FF184" s="84"/>
      <c r="FG184" s="84"/>
      <c r="FH184" s="84"/>
      <c r="FI184" s="84"/>
      <c r="FJ184" s="90"/>
    </row>
    <row r="185" spans="1:166" ht="11.25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</row>
    <row r="186" spans="1:166" ht="11.25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</row>
    <row r="187" spans="1:166" ht="11.25" customHeight="1" x14ac:dyDescent="0.25">
      <c r="A187" s="8" t="s">
        <v>261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8"/>
      <c r="AG187" s="8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 t="s">
        <v>262</v>
      </c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</row>
    <row r="188" spans="1:166" ht="11.25" customHeight="1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21" t="s">
        <v>263</v>
      </c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8"/>
      <c r="AG188" s="8"/>
      <c r="AH188" s="121" t="s">
        <v>264</v>
      </c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 t="s">
        <v>265</v>
      </c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8"/>
      <c r="DR188" s="8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29"/>
      <c r="EG188" s="29"/>
      <c r="EH188" s="29"/>
      <c r="EI188" s="29"/>
      <c r="EJ188" s="29"/>
      <c r="EK188" s="29"/>
      <c r="EL188" s="29"/>
      <c r="EM188" s="29"/>
      <c r="EN188" s="29"/>
      <c r="EO188" s="29"/>
      <c r="EP188" s="29"/>
      <c r="EQ188" s="29"/>
      <c r="ER188" s="29"/>
      <c r="ES188" s="29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</row>
    <row r="189" spans="1:166" ht="11.25" customHeight="1" x14ac:dyDescent="0.25">
      <c r="A189" s="8" t="s">
        <v>266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8"/>
      <c r="AG189" s="8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121" t="s">
        <v>263</v>
      </c>
      <c r="DD189" s="121"/>
      <c r="DE189" s="121"/>
      <c r="DF189" s="121"/>
      <c r="DG189" s="121"/>
      <c r="DH189" s="121"/>
      <c r="DI189" s="121"/>
      <c r="DJ189" s="121"/>
      <c r="DK189" s="121"/>
      <c r="DL189" s="121"/>
      <c r="DM189" s="121"/>
      <c r="DN189" s="121"/>
      <c r="DO189" s="121"/>
      <c r="DP189" s="121"/>
      <c r="DQ189" s="14"/>
      <c r="DR189" s="14"/>
      <c r="DS189" s="121" t="s">
        <v>264</v>
      </c>
      <c r="DT189" s="121"/>
      <c r="DU189" s="121"/>
      <c r="DV189" s="121"/>
      <c r="DW189" s="121"/>
      <c r="DX189" s="121"/>
      <c r="DY189" s="121"/>
      <c r="DZ189" s="121"/>
      <c r="EA189" s="121"/>
      <c r="EB189" s="121"/>
      <c r="EC189" s="121"/>
      <c r="ED189" s="121"/>
      <c r="EE189" s="121"/>
      <c r="EF189" s="121"/>
      <c r="EG189" s="121"/>
      <c r="EH189" s="121"/>
      <c r="EI189" s="121"/>
      <c r="EJ189" s="121"/>
      <c r="EK189" s="121"/>
      <c r="EL189" s="121"/>
      <c r="EM189" s="121"/>
      <c r="EN189" s="121"/>
      <c r="EO189" s="121"/>
      <c r="EP189" s="121"/>
      <c r="EQ189" s="121"/>
      <c r="ER189" s="121"/>
      <c r="ES189" s="121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</row>
    <row r="190" spans="1:166" ht="11.25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121" t="s">
        <v>263</v>
      </c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4"/>
      <c r="AG190" s="14"/>
      <c r="AH190" s="121" t="s">
        <v>264</v>
      </c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</row>
    <row r="191" spans="1:166" ht="7.5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</row>
    <row r="192" spans="1:166" ht="11.25" customHeight="1" x14ac:dyDescent="0.25">
      <c r="A192" s="123" t="s">
        <v>267</v>
      </c>
      <c r="B192" s="123"/>
      <c r="C192" s="124"/>
      <c r="D192" s="124"/>
      <c r="E192" s="124"/>
      <c r="F192" s="8" t="s">
        <v>267</v>
      </c>
      <c r="G192" s="8"/>
      <c r="H192" s="8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123">
        <v>200</v>
      </c>
      <c r="Z192" s="123"/>
      <c r="AA192" s="123"/>
      <c r="AB192" s="123"/>
      <c r="AC192" s="123"/>
      <c r="AD192" s="122"/>
      <c r="AE192" s="122"/>
      <c r="AF192" s="8"/>
      <c r="AG192" s="8" t="s">
        <v>268</v>
      </c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</row>
    <row r="193" spans="1:166" ht="11.25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8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8"/>
      <c r="CY193" s="8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8"/>
      <c r="DW193" s="8"/>
      <c r="DX193" s="9"/>
      <c r="DY193" s="9"/>
      <c r="DZ193" s="12"/>
      <c r="EA193" s="12"/>
      <c r="EB193" s="12"/>
      <c r="EC193" s="8"/>
      <c r="ED193" s="8"/>
      <c r="EE193" s="8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9"/>
      <c r="EW193" s="9"/>
      <c r="EX193" s="9"/>
      <c r="EY193" s="9"/>
      <c r="EZ193" s="9"/>
      <c r="FA193" s="15"/>
      <c r="FB193" s="15"/>
      <c r="FC193" s="8"/>
      <c r="FD193" s="8"/>
      <c r="FE193" s="8"/>
      <c r="FF193" s="8"/>
      <c r="FG193" s="8"/>
      <c r="FH193" s="8"/>
      <c r="FI193" s="8"/>
      <c r="FJ193" s="8"/>
    </row>
    <row r="194" spans="1:166" ht="9.75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8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7"/>
      <c r="CY194" s="17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</row>
  </sheetData>
  <mergeCells count="1574">
    <mergeCell ref="AD192:AE192"/>
    <mergeCell ref="A192:B192"/>
    <mergeCell ref="C192:E192"/>
    <mergeCell ref="I192:X192"/>
    <mergeCell ref="Y192:AC192"/>
    <mergeCell ref="DC189:DP189"/>
    <mergeCell ref="DS189:ES189"/>
    <mergeCell ref="DC188:DP188"/>
    <mergeCell ref="DS188:ES188"/>
    <mergeCell ref="R190:AE190"/>
    <mergeCell ref="AH190:BH190"/>
    <mergeCell ref="N187:AE187"/>
    <mergeCell ref="AH187:BH187"/>
    <mergeCell ref="N188:AE188"/>
    <mergeCell ref="AH188:BH188"/>
    <mergeCell ref="R189:AE189"/>
    <mergeCell ref="AH189:BH189"/>
    <mergeCell ref="ET184:FJ184"/>
    <mergeCell ref="A184:AO184"/>
    <mergeCell ref="AP184:AU184"/>
    <mergeCell ref="AV184:BK184"/>
    <mergeCell ref="BL184:CE184"/>
    <mergeCell ref="CF184:CV184"/>
    <mergeCell ref="CW183:DM183"/>
    <mergeCell ref="DN183:ED183"/>
    <mergeCell ref="EE183:ES183"/>
    <mergeCell ref="CW184:DM184"/>
    <mergeCell ref="DN184:ED184"/>
    <mergeCell ref="EE184:ES184"/>
    <mergeCell ref="CW182:DM182"/>
    <mergeCell ref="DN182:ED182"/>
    <mergeCell ref="EE182:ES182"/>
    <mergeCell ref="ET182:FJ182"/>
    <mergeCell ref="A183:AO183"/>
    <mergeCell ref="AP183:AU183"/>
    <mergeCell ref="AV183:BK183"/>
    <mergeCell ref="BL183:CE183"/>
    <mergeCell ref="ET183:FJ183"/>
    <mergeCell ref="CF183:CV183"/>
    <mergeCell ref="A181:AO181"/>
    <mergeCell ref="AP181:AU181"/>
    <mergeCell ref="AV181:BK181"/>
    <mergeCell ref="BL181:CE181"/>
    <mergeCell ref="ET181:FJ181"/>
    <mergeCell ref="A182:AO182"/>
    <mergeCell ref="AP182:AU182"/>
    <mergeCell ref="AV182:BK182"/>
    <mergeCell ref="BL182:CE182"/>
    <mergeCell ref="CF182:CV182"/>
    <mergeCell ref="CW180:DM180"/>
    <mergeCell ref="DN180:ED180"/>
    <mergeCell ref="EE180:ES180"/>
    <mergeCell ref="ET180:FJ180"/>
    <mergeCell ref="CF181:CV181"/>
    <mergeCell ref="CW181:DM181"/>
    <mergeCell ref="DN181:ED181"/>
    <mergeCell ref="EE181:ES181"/>
    <mergeCell ref="A179:AO179"/>
    <mergeCell ref="AP179:AU179"/>
    <mergeCell ref="AV179:BK179"/>
    <mergeCell ref="BL179:CE179"/>
    <mergeCell ref="ET179:FJ179"/>
    <mergeCell ref="A180:AO180"/>
    <mergeCell ref="AP180:AU180"/>
    <mergeCell ref="AV180:BK180"/>
    <mergeCell ref="BL180:CE180"/>
    <mergeCell ref="CF180:CV180"/>
    <mergeCell ref="EE178:ES178"/>
    <mergeCell ref="ET178:FJ178"/>
    <mergeCell ref="CF179:CV179"/>
    <mergeCell ref="CW179:DM179"/>
    <mergeCell ref="DN179:ED179"/>
    <mergeCell ref="EE179:ES179"/>
    <mergeCell ref="CW177:DM177"/>
    <mergeCell ref="DN177:ED177"/>
    <mergeCell ref="EE177:ES177"/>
    <mergeCell ref="A178:AO178"/>
    <mergeCell ref="AP178:AU178"/>
    <mergeCell ref="AV178:BK178"/>
    <mergeCell ref="BL178:CE178"/>
    <mergeCell ref="CF178:CV178"/>
    <mergeCell ref="CW178:DM178"/>
    <mergeCell ref="DN178:ED178"/>
    <mergeCell ref="CW176:DM176"/>
    <mergeCell ref="DN176:ED176"/>
    <mergeCell ref="EE176:ES176"/>
    <mergeCell ref="ET176:FJ176"/>
    <mergeCell ref="ET177:FJ177"/>
    <mergeCell ref="A177:AO177"/>
    <mergeCell ref="AP177:AU177"/>
    <mergeCell ref="AV177:BK177"/>
    <mergeCell ref="BL177:CE177"/>
    <mergeCell ref="CF177:CV177"/>
    <mergeCell ref="CF175:CV175"/>
    <mergeCell ref="CW175:DM175"/>
    <mergeCell ref="DN175:ED175"/>
    <mergeCell ref="EE175:ES175"/>
    <mergeCell ref="ET175:FJ175"/>
    <mergeCell ref="A176:AO176"/>
    <mergeCell ref="AP176:AU176"/>
    <mergeCell ref="AV176:BK176"/>
    <mergeCell ref="BL176:CE176"/>
    <mergeCell ref="CF176:CV176"/>
    <mergeCell ref="A174:AO174"/>
    <mergeCell ref="AP174:AU174"/>
    <mergeCell ref="AV174:BK174"/>
    <mergeCell ref="BL174:CE174"/>
    <mergeCell ref="A175:AO175"/>
    <mergeCell ref="AP175:AU175"/>
    <mergeCell ref="AV175:BK175"/>
    <mergeCell ref="BL175:CE175"/>
    <mergeCell ref="CF173:CV173"/>
    <mergeCell ref="CW173:DM173"/>
    <mergeCell ref="DN173:ED173"/>
    <mergeCell ref="EE173:ES173"/>
    <mergeCell ref="ET173:FJ173"/>
    <mergeCell ref="ET174:FJ174"/>
    <mergeCell ref="CF174:CV174"/>
    <mergeCell ref="CW174:DM174"/>
    <mergeCell ref="DN174:ED174"/>
    <mergeCell ref="EE174:ES174"/>
    <mergeCell ref="A172:AO172"/>
    <mergeCell ref="AP172:AU172"/>
    <mergeCell ref="AV172:BK172"/>
    <mergeCell ref="BL172:CE172"/>
    <mergeCell ref="A173:AO173"/>
    <mergeCell ref="AP173:AU173"/>
    <mergeCell ref="AV173:BK173"/>
    <mergeCell ref="BL173:CE173"/>
    <mergeCell ref="DN171:ED171"/>
    <mergeCell ref="EE171:ES171"/>
    <mergeCell ref="ET171:FJ171"/>
    <mergeCell ref="ET172:FJ172"/>
    <mergeCell ref="CF172:CV172"/>
    <mergeCell ref="CW172:DM172"/>
    <mergeCell ref="DN172:ED172"/>
    <mergeCell ref="EE172:ES172"/>
    <mergeCell ref="A171:AO171"/>
    <mergeCell ref="AP171:AU171"/>
    <mergeCell ref="AV171:BK171"/>
    <mergeCell ref="BL171:CE171"/>
    <mergeCell ref="CF171:CV171"/>
    <mergeCell ref="CW171:DM171"/>
    <mergeCell ref="ET169:FJ169"/>
    <mergeCell ref="A170:AO170"/>
    <mergeCell ref="AP170:AU170"/>
    <mergeCell ref="AV170:BK170"/>
    <mergeCell ref="BL170:CE170"/>
    <mergeCell ref="CF170:CV170"/>
    <mergeCell ref="CW170:DM170"/>
    <mergeCell ref="DN170:ED170"/>
    <mergeCell ref="EE170:ES170"/>
    <mergeCell ref="ET170:FJ170"/>
    <mergeCell ref="CF169:CV169"/>
    <mergeCell ref="CW169:DM169"/>
    <mergeCell ref="DN169:ED169"/>
    <mergeCell ref="EE169:ES169"/>
    <mergeCell ref="A169:AO169"/>
    <mergeCell ref="AP169:AU169"/>
    <mergeCell ref="AV169:BK169"/>
    <mergeCell ref="BL169:CE169"/>
    <mergeCell ref="CF167:ES167"/>
    <mergeCell ref="ET167:FJ168"/>
    <mergeCell ref="CF168:CV168"/>
    <mergeCell ref="CW168:DM168"/>
    <mergeCell ref="DN168:ED168"/>
    <mergeCell ref="EE168:ES168"/>
    <mergeCell ref="EK158:EW158"/>
    <mergeCell ref="EX158:FJ158"/>
    <mergeCell ref="BU158:CG158"/>
    <mergeCell ref="CH158:CW158"/>
    <mergeCell ref="CX158:DJ158"/>
    <mergeCell ref="A167:AO168"/>
    <mergeCell ref="AP167:AU168"/>
    <mergeCell ref="AV167:BK168"/>
    <mergeCell ref="BL167:CE168"/>
    <mergeCell ref="A166:FJ166"/>
    <mergeCell ref="DX158:EJ158"/>
    <mergeCell ref="DK158:DW158"/>
    <mergeCell ref="A158:AJ158"/>
    <mergeCell ref="AK158:AP158"/>
    <mergeCell ref="AQ158:BB158"/>
    <mergeCell ref="BC158:BT158"/>
    <mergeCell ref="EK157:EW157"/>
    <mergeCell ref="EX157:FJ157"/>
    <mergeCell ref="BU157:CG157"/>
    <mergeCell ref="CH157:CW157"/>
    <mergeCell ref="CX157:DJ157"/>
    <mergeCell ref="DK157:DW157"/>
    <mergeCell ref="EX156:FJ156"/>
    <mergeCell ref="BU156:CG156"/>
    <mergeCell ref="CH156:CW156"/>
    <mergeCell ref="CX156:DJ156"/>
    <mergeCell ref="DK156:DW156"/>
    <mergeCell ref="A157:AJ157"/>
    <mergeCell ref="AK157:AP157"/>
    <mergeCell ref="AQ157:BB157"/>
    <mergeCell ref="BC157:BT157"/>
    <mergeCell ref="DX157:EJ157"/>
    <mergeCell ref="A156:AJ156"/>
    <mergeCell ref="AK156:AP156"/>
    <mergeCell ref="AQ156:BB156"/>
    <mergeCell ref="BC156:BT156"/>
    <mergeCell ref="DX156:EJ156"/>
    <mergeCell ref="EK156:EW156"/>
    <mergeCell ref="EK155:EW155"/>
    <mergeCell ref="EX155:FJ155"/>
    <mergeCell ref="BU155:CG155"/>
    <mergeCell ref="CH155:CW155"/>
    <mergeCell ref="CX155:DJ155"/>
    <mergeCell ref="DK155:DW155"/>
    <mergeCell ref="EX154:FJ154"/>
    <mergeCell ref="BU154:CG154"/>
    <mergeCell ref="CH154:CW154"/>
    <mergeCell ref="CX154:DJ154"/>
    <mergeCell ref="DK154:DW154"/>
    <mergeCell ref="A155:AJ155"/>
    <mergeCell ref="AK155:AP155"/>
    <mergeCell ref="AQ155:BB155"/>
    <mergeCell ref="BC155:BT155"/>
    <mergeCell ref="DX155:EJ155"/>
    <mergeCell ref="A154:AJ154"/>
    <mergeCell ref="AK154:AP154"/>
    <mergeCell ref="AQ154:BB154"/>
    <mergeCell ref="BC154:BT154"/>
    <mergeCell ref="DX154:EJ154"/>
    <mergeCell ref="EK154:EW154"/>
    <mergeCell ref="EK153:EW153"/>
    <mergeCell ref="EX153:FJ153"/>
    <mergeCell ref="BU153:CG153"/>
    <mergeCell ref="CH153:CW153"/>
    <mergeCell ref="CX153:DJ153"/>
    <mergeCell ref="DK153:DW153"/>
    <mergeCell ref="EX152:FJ152"/>
    <mergeCell ref="BU152:CG152"/>
    <mergeCell ref="CH152:CW152"/>
    <mergeCell ref="CX152:DJ152"/>
    <mergeCell ref="DK152:DW152"/>
    <mergeCell ref="A153:AJ153"/>
    <mergeCell ref="AK153:AP153"/>
    <mergeCell ref="AQ153:BB153"/>
    <mergeCell ref="BC153:BT153"/>
    <mergeCell ref="DX153:EJ153"/>
    <mergeCell ref="A152:AJ152"/>
    <mergeCell ref="AK152:AP152"/>
    <mergeCell ref="AQ152:BB152"/>
    <mergeCell ref="BC152:BT152"/>
    <mergeCell ref="DX152:EJ152"/>
    <mergeCell ref="EK152:EW152"/>
    <mergeCell ref="EK151:EW151"/>
    <mergeCell ref="EX151:FJ151"/>
    <mergeCell ref="BU151:CG151"/>
    <mergeCell ref="CH151:CW151"/>
    <mergeCell ref="CX151:DJ151"/>
    <mergeCell ref="DK151:DW151"/>
    <mergeCell ref="EX150:FJ150"/>
    <mergeCell ref="BU150:CG150"/>
    <mergeCell ref="CH150:CW150"/>
    <mergeCell ref="CX150:DJ150"/>
    <mergeCell ref="DK150:DW150"/>
    <mergeCell ref="A151:AJ151"/>
    <mergeCell ref="AK151:AP151"/>
    <mergeCell ref="AQ151:BB151"/>
    <mergeCell ref="BC151:BT151"/>
    <mergeCell ref="DX151:EJ151"/>
    <mergeCell ref="A150:AJ150"/>
    <mergeCell ref="AK150:AP150"/>
    <mergeCell ref="AQ150:BB150"/>
    <mergeCell ref="BC150:BT150"/>
    <mergeCell ref="DX150:EJ150"/>
    <mergeCell ref="EK150:EW150"/>
    <mergeCell ref="EK149:EW149"/>
    <mergeCell ref="EX149:FJ149"/>
    <mergeCell ref="BU149:CG149"/>
    <mergeCell ref="CH149:CW149"/>
    <mergeCell ref="CX149:DJ149"/>
    <mergeCell ref="DK149:DW149"/>
    <mergeCell ref="EX148:FJ148"/>
    <mergeCell ref="BU148:CG148"/>
    <mergeCell ref="CH148:CW148"/>
    <mergeCell ref="CX148:DJ148"/>
    <mergeCell ref="DK148:DW148"/>
    <mergeCell ref="A149:AJ149"/>
    <mergeCell ref="AK149:AP149"/>
    <mergeCell ref="AQ149:BB149"/>
    <mergeCell ref="BC149:BT149"/>
    <mergeCell ref="DX149:EJ149"/>
    <mergeCell ref="A148:AJ148"/>
    <mergeCell ref="AK148:AP148"/>
    <mergeCell ref="AQ148:BB148"/>
    <mergeCell ref="BC148:BT148"/>
    <mergeCell ref="DX148:EJ148"/>
    <mergeCell ref="EK148:EW148"/>
    <mergeCell ref="EK147:EW147"/>
    <mergeCell ref="EX147:FJ147"/>
    <mergeCell ref="BU147:CG147"/>
    <mergeCell ref="CH147:CW147"/>
    <mergeCell ref="CX147:DJ147"/>
    <mergeCell ref="DK147:DW147"/>
    <mergeCell ref="EX146:FJ146"/>
    <mergeCell ref="BU146:CG146"/>
    <mergeCell ref="CH146:CW146"/>
    <mergeCell ref="CX146:DJ146"/>
    <mergeCell ref="DK146:DW146"/>
    <mergeCell ref="A147:AJ147"/>
    <mergeCell ref="AK147:AP147"/>
    <mergeCell ref="AQ147:BB147"/>
    <mergeCell ref="BC147:BT147"/>
    <mergeCell ref="DX147:EJ147"/>
    <mergeCell ref="A146:AJ146"/>
    <mergeCell ref="AK146:AP146"/>
    <mergeCell ref="AQ146:BB146"/>
    <mergeCell ref="BC146:BT146"/>
    <mergeCell ref="DX146:EJ146"/>
    <mergeCell ref="EK146:EW146"/>
    <mergeCell ref="EK145:EW145"/>
    <mergeCell ref="EX145:FJ145"/>
    <mergeCell ref="BU145:CG145"/>
    <mergeCell ref="CH145:CW145"/>
    <mergeCell ref="CX145:DJ145"/>
    <mergeCell ref="DK145:DW145"/>
    <mergeCell ref="EX144:FJ144"/>
    <mergeCell ref="BU144:CG144"/>
    <mergeCell ref="CH144:CW144"/>
    <mergeCell ref="CX144:DJ144"/>
    <mergeCell ref="DK144:DW144"/>
    <mergeCell ref="A145:AJ145"/>
    <mergeCell ref="AK145:AP145"/>
    <mergeCell ref="AQ145:BB145"/>
    <mergeCell ref="BC145:BT145"/>
    <mergeCell ref="DX145:EJ145"/>
    <mergeCell ref="A144:AJ144"/>
    <mergeCell ref="AK144:AP144"/>
    <mergeCell ref="AQ144:BB144"/>
    <mergeCell ref="BC144:BT144"/>
    <mergeCell ref="DX144:EJ144"/>
    <mergeCell ref="EK144:EW144"/>
    <mergeCell ref="EK143:EW143"/>
    <mergeCell ref="EX143:FJ143"/>
    <mergeCell ref="BU143:CG143"/>
    <mergeCell ref="CH143:CW143"/>
    <mergeCell ref="CX143:DJ143"/>
    <mergeCell ref="DK143:DW143"/>
    <mergeCell ref="EX142:FJ142"/>
    <mergeCell ref="BU142:CG142"/>
    <mergeCell ref="CH142:CW142"/>
    <mergeCell ref="CX142:DJ142"/>
    <mergeCell ref="DK142:DW142"/>
    <mergeCell ref="A143:AJ143"/>
    <mergeCell ref="AK143:AP143"/>
    <mergeCell ref="AQ143:BB143"/>
    <mergeCell ref="BC143:BT143"/>
    <mergeCell ref="DX143:EJ143"/>
    <mergeCell ref="A142:AJ142"/>
    <mergeCell ref="AK142:AP142"/>
    <mergeCell ref="AQ142:BB142"/>
    <mergeCell ref="BC142:BT142"/>
    <mergeCell ref="DX142:EJ142"/>
    <mergeCell ref="EK142:EW142"/>
    <mergeCell ref="EK141:EW141"/>
    <mergeCell ref="EX141:FJ141"/>
    <mergeCell ref="BU141:CG141"/>
    <mergeCell ref="CH141:CW141"/>
    <mergeCell ref="CX141:DJ141"/>
    <mergeCell ref="DK141:DW141"/>
    <mergeCell ref="EX140:FJ140"/>
    <mergeCell ref="BU140:CG140"/>
    <mergeCell ref="CH140:CW140"/>
    <mergeCell ref="CX140:DJ140"/>
    <mergeCell ref="DK140:DW140"/>
    <mergeCell ref="A141:AJ141"/>
    <mergeCell ref="AK141:AP141"/>
    <mergeCell ref="AQ141:BB141"/>
    <mergeCell ref="BC141:BT141"/>
    <mergeCell ref="DX141:EJ141"/>
    <mergeCell ref="A140:AJ140"/>
    <mergeCell ref="AK140:AP140"/>
    <mergeCell ref="AQ140:BB140"/>
    <mergeCell ref="BC140:BT140"/>
    <mergeCell ref="DX140:EJ140"/>
    <mergeCell ref="EK140:EW140"/>
    <mergeCell ref="EK139:EW139"/>
    <mergeCell ref="EX139:FJ139"/>
    <mergeCell ref="BU139:CG139"/>
    <mergeCell ref="CH139:CW139"/>
    <mergeCell ref="CX139:DJ139"/>
    <mergeCell ref="DK139:DW139"/>
    <mergeCell ref="EX138:FJ138"/>
    <mergeCell ref="BU138:CG138"/>
    <mergeCell ref="CH138:CW138"/>
    <mergeCell ref="CX138:DJ138"/>
    <mergeCell ref="DK138:DW138"/>
    <mergeCell ref="A139:AJ139"/>
    <mergeCell ref="AK139:AP139"/>
    <mergeCell ref="AQ139:BB139"/>
    <mergeCell ref="BC139:BT139"/>
    <mergeCell ref="DX139:EJ139"/>
    <mergeCell ref="A138:AJ138"/>
    <mergeCell ref="AK138:AP138"/>
    <mergeCell ref="AQ138:BB138"/>
    <mergeCell ref="BC138:BT138"/>
    <mergeCell ref="DX138:EJ138"/>
    <mergeCell ref="EK138:EW138"/>
    <mergeCell ref="EK137:EW137"/>
    <mergeCell ref="EX137:FJ137"/>
    <mergeCell ref="BU137:CG137"/>
    <mergeCell ref="CH137:CW137"/>
    <mergeCell ref="CX137:DJ137"/>
    <mergeCell ref="DK137:DW137"/>
    <mergeCell ref="EX136:FJ136"/>
    <mergeCell ref="BU136:CG136"/>
    <mergeCell ref="CH136:CW136"/>
    <mergeCell ref="CX136:DJ136"/>
    <mergeCell ref="DK136:DW136"/>
    <mergeCell ref="A137:AJ137"/>
    <mergeCell ref="AK137:AP137"/>
    <mergeCell ref="AQ137:BB137"/>
    <mergeCell ref="BC137:BT137"/>
    <mergeCell ref="DX137:EJ137"/>
    <mergeCell ref="A136:AJ136"/>
    <mergeCell ref="AK136:AP136"/>
    <mergeCell ref="AQ136:BB136"/>
    <mergeCell ref="BC136:BT136"/>
    <mergeCell ref="DX136:EJ136"/>
    <mergeCell ref="EK136:EW136"/>
    <mergeCell ref="EK135:EW135"/>
    <mergeCell ref="EX135:FJ135"/>
    <mergeCell ref="BU135:CG135"/>
    <mergeCell ref="CH135:CW135"/>
    <mergeCell ref="CX135:DJ135"/>
    <mergeCell ref="DK135:DW135"/>
    <mergeCell ref="EX134:FJ134"/>
    <mergeCell ref="BU134:CG134"/>
    <mergeCell ref="CH134:CW134"/>
    <mergeCell ref="CX134:DJ134"/>
    <mergeCell ref="DK134:DW134"/>
    <mergeCell ref="A135:AJ135"/>
    <mergeCell ref="AK135:AP135"/>
    <mergeCell ref="AQ135:BB135"/>
    <mergeCell ref="BC135:BT135"/>
    <mergeCell ref="DX135:EJ135"/>
    <mergeCell ref="A134:AJ134"/>
    <mergeCell ref="AK134:AP134"/>
    <mergeCell ref="AQ134:BB134"/>
    <mergeCell ref="BC134:BT134"/>
    <mergeCell ref="DX134:EJ134"/>
    <mergeCell ref="EK134:EW134"/>
    <mergeCell ref="EK133:EW133"/>
    <mergeCell ref="EX133:FJ133"/>
    <mergeCell ref="BU133:CG133"/>
    <mergeCell ref="CH133:CW133"/>
    <mergeCell ref="CX133:DJ133"/>
    <mergeCell ref="DK133:DW133"/>
    <mergeCell ref="EX132:FJ132"/>
    <mergeCell ref="BU132:CG132"/>
    <mergeCell ref="CH132:CW132"/>
    <mergeCell ref="CX132:DJ132"/>
    <mergeCell ref="DK132:DW132"/>
    <mergeCell ref="A133:AJ133"/>
    <mergeCell ref="AK133:AP133"/>
    <mergeCell ref="AQ133:BB133"/>
    <mergeCell ref="BC133:BT133"/>
    <mergeCell ref="DX133:EJ133"/>
    <mergeCell ref="A132:AJ132"/>
    <mergeCell ref="AK132:AP132"/>
    <mergeCell ref="AQ132:BB132"/>
    <mergeCell ref="BC132:BT132"/>
    <mergeCell ref="DX132:EJ132"/>
    <mergeCell ref="EK132:EW132"/>
    <mergeCell ref="EK131:EW131"/>
    <mergeCell ref="EX131:FJ131"/>
    <mergeCell ref="BU131:CG131"/>
    <mergeCell ref="CH131:CW131"/>
    <mergeCell ref="CX131:DJ131"/>
    <mergeCell ref="DK131:DW131"/>
    <mergeCell ref="EX130:FJ130"/>
    <mergeCell ref="BU130:CG130"/>
    <mergeCell ref="CH130:CW130"/>
    <mergeCell ref="CX130:DJ130"/>
    <mergeCell ref="DK130:DW130"/>
    <mergeCell ref="A131:AJ131"/>
    <mergeCell ref="AK131:AP131"/>
    <mergeCell ref="AQ131:BB131"/>
    <mergeCell ref="BC131:BT131"/>
    <mergeCell ref="DX131:EJ131"/>
    <mergeCell ref="A130:AJ130"/>
    <mergeCell ref="AK130:AP130"/>
    <mergeCell ref="AQ130:BB130"/>
    <mergeCell ref="BC130:BT130"/>
    <mergeCell ref="DX130:EJ130"/>
    <mergeCell ref="EK130:EW130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A57:AJ57"/>
    <mergeCell ref="AK57:AP57"/>
    <mergeCell ref="AQ57:BB57"/>
    <mergeCell ref="BC57:BT57"/>
    <mergeCell ref="BU57:CG57"/>
    <mergeCell ref="DK57:DW57"/>
    <mergeCell ref="CH57:CW57"/>
    <mergeCell ref="CX57:DJ57"/>
    <mergeCell ref="CX56:DJ56"/>
    <mergeCell ref="DK56:DW56"/>
    <mergeCell ref="DX56:EJ56"/>
    <mergeCell ref="EK56:EW56"/>
    <mergeCell ref="EX56:FJ56"/>
    <mergeCell ref="EK57:EW57"/>
    <mergeCell ref="EX57:FJ57"/>
    <mergeCell ref="DX57:EJ57"/>
    <mergeCell ref="A56:AJ56"/>
    <mergeCell ref="AK56:AP56"/>
    <mergeCell ref="AQ56:BB56"/>
    <mergeCell ref="BC56:BT56"/>
    <mergeCell ref="BU56:CG56"/>
    <mergeCell ref="CH56:CW56"/>
    <mergeCell ref="CH55:CW55"/>
    <mergeCell ref="CX55:DJ55"/>
    <mergeCell ref="DK55:DW55"/>
    <mergeCell ref="DX55:EJ55"/>
    <mergeCell ref="EK55:EW55"/>
    <mergeCell ref="EX55:FJ55"/>
    <mergeCell ref="A53:AJ54"/>
    <mergeCell ref="AK53:AP54"/>
    <mergeCell ref="AQ53:BB54"/>
    <mergeCell ref="BC53:BT54"/>
    <mergeCell ref="EX54:FJ54"/>
    <mergeCell ref="A55:AJ55"/>
    <mergeCell ref="AK55:AP55"/>
    <mergeCell ref="AQ55:BB55"/>
    <mergeCell ref="BC55:BT55"/>
    <mergeCell ref="BU55:CG55"/>
    <mergeCell ref="ET41:FJ41"/>
    <mergeCell ref="BU53:CG54"/>
    <mergeCell ref="CH53:EJ53"/>
    <mergeCell ref="EK53:FJ53"/>
    <mergeCell ref="CH54:CW54"/>
    <mergeCell ref="CX54:DJ54"/>
    <mergeCell ref="DK54:DW54"/>
    <mergeCell ref="DX54:EJ54"/>
    <mergeCell ref="EK54:EW54"/>
    <mergeCell ref="A52:FJ5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</vt:lpstr>
      <vt:lpstr>Отчет об исполнении бюджета ГР</vt:lpstr>
      <vt:lpstr>'Отчет об исполнении бюджета ГР'!LAST_CELL</vt:lpstr>
      <vt:lpstr>Приложение!LAST_CELL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todk1</dc:creator>
  <dc:description>POI HSSF rep:2.55.0.49</dc:description>
  <cp:lastModifiedBy>todk1</cp:lastModifiedBy>
  <dcterms:created xsi:type="dcterms:W3CDTF">2024-02-28T06:16:30Z</dcterms:created>
  <dcterms:modified xsi:type="dcterms:W3CDTF">2024-02-28T06:16:30Z</dcterms:modified>
</cp:coreProperties>
</file>