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tu-todk1\Documents\! 2025\127 форма для рассылки по СП\"/>
    </mc:Choice>
  </mc:AlternateContent>
  <bookViews>
    <workbookView xWindow="360" yWindow="276" windowWidth="14940" windowHeight="9156" activeTab="1"/>
  </bookViews>
  <sheets>
    <sheet name="Приложение" sheetId="1" r:id="rId1"/>
    <sheet name="Отчет об исполнении бюджета ГР" sheetId="2" r:id="rId2"/>
  </sheets>
  <definedNames>
    <definedName name="LAST_CELL" localSheetId="1">'Отчет об исполнении бюджета ГР'!$FJ$177</definedName>
    <definedName name="LAST_CELL" localSheetId="0">Приложение!$M$101</definedName>
  </definedNames>
  <calcPr calcId="152511" refMode="R1C1"/>
</workbook>
</file>

<file path=xl/calcChain.xml><?xml version="1.0" encoding="utf-8"?>
<calcChain xmlns="http://schemas.openxmlformats.org/spreadsheetml/2006/main">
  <c r="EE19" i="2" l="1"/>
  <c r="ET19" i="2"/>
  <c r="EE20" i="2"/>
  <c r="ET20" i="2"/>
  <c r="EE21" i="2"/>
  <c r="ET21" i="2"/>
  <c r="EE22" i="2"/>
  <c r="ET22" i="2"/>
  <c r="EE23" i="2"/>
  <c r="ET23" i="2"/>
  <c r="EE24" i="2"/>
  <c r="ET24" i="2"/>
  <c r="EE25" i="2"/>
  <c r="ET25" i="2"/>
  <c r="EE26" i="2"/>
  <c r="ET26" i="2"/>
  <c r="EE27" i="2"/>
  <c r="ET27" i="2"/>
  <c r="EE28" i="2"/>
  <c r="ET28" i="2"/>
  <c r="EE29" i="2"/>
  <c r="ET29" i="2"/>
  <c r="EE30" i="2"/>
  <c r="ET30" i="2"/>
  <c r="EE31" i="2"/>
  <c r="ET31" i="2"/>
  <c r="EE32" i="2"/>
  <c r="ET32" i="2"/>
  <c r="EE33" i="2"/>
  <c r="ET33" i="2"/>
  <c r="EE34" i="2"/>
  <c r="ET34" i="2"/>
  <c r="EE35" i="2"/>
  <c r="ET35" i="2"/>
  <c r="EE36" i="2"/>
  <c r="ET36" i="2"/>
  <c r="DX51" i="2"/>
  <c r="EK51" i="2"/>
  <c r="EX51" i="2"/>
  <c r="DX52" i="2"/>
  <c r="DX53" i="2"/>
  <c r="EX53" i="2" s="1"/>
  <c r="EK53" i="2"/>
  <c r="DX54" i="2"/>
  <c r="EK54" i="2"/>
  <c r="EX54" i="2"/>
  <c r="DX55" i="2"/>
  <c r="EK55" i="2"/>
  <c r="EX55" i="2"/>
  <c r="DX56" i="2"/>
  <c r="DX57" i="2"/>
  <c r="EX57" i="2" s="1"/>
  <c r="EK57" i="2"/>
  <c r="DX58" i="2"/>
  <c r="EK58" i="2"/>
  <c r="EX58" i="2"/>
  <c r="DX59" i="2"/>
  <c r="EK59" i="2"/>
  <c r="EX59" i="2"/>
  <c r="DX60" i="2"/>
  <c r="DX61" i="2"/>
  <c r="EX61" i="2" s="1"/>
  <c r="EK61" i="2"/>
  <c r="DX62" i="2"/>
  <c r="EK62" i="2"/>
  <c r="EX62" i="2"/>
  <c r="DX63" i="2"/>
  <c r="EK63" i="2"/>
  <c r="EX63" i="2"/>
  <c r="DX64" i="2"/>
  <c r="DX65" i="2"/>
  <c r="EX65" i="2" s="1"/>
  <c r="DX66" i="2"/>
  <c r="EK66" i="2"/>
  <c r="EX66" i="2"/>
  <c r="DX67" i="2"/>
  <c r="EK67" i="2"/>
  <c r="EX67" i="2"/>
  <c r="DX68" i="2"/>
  <c r="DX69" i="2"/>
  <c r="EX69" i="2" s="1"/>
  <c r="EK69" i="2"/>
  <c r="DX70" i="2"/>
  <c r="EK70" i="2"/>
  <c r="EX70" i="2"/>
  <c r="DX71" i="2"/>
  <c r="EK71" i="2"/>
  <c r="EX71" i="2"/>
  <c r="DX72" i="2"/>
  <c r="DX73" i="2"/>
  <c r="EX73" i="2" s="1"/>
  <c r="EK73" i="2"/>
  <c r="DX74" i="2"/>
  <c r="EK74" i="2"/>
  <c r="EX74" i="2"/>
  <c r="DX75" i="2"/>
  <c r="EK75" i="2"/>
  <c r="EX75" i="2"/>
  <c r="DX76" i="2"/>
  <c r="DX77" i="2"/>
  <c r="EX77" i="2" s="1"/>
  <c r="EK77" i="2"/>
  <c r="DX78" i="2"/>
  <c r="EK78" i="2"/>
  <c r="EX78" i="2"/>
  <c r="DX79" i="2"/>
  <c r="EK79" i="2"/>
  <c r="EX79" i="2"/>
  <c r="DX80" i="2"/>
  <c r="DX81" i="2"/>
  <c r="EX81" i="2" s="1"/>
  <c r="DX82" i="2"/>
  <c r="EK82" i="2"/>
  <c r="EX82" i="2"/>
  <c r="DX83" i="2"/>
  <c r="EK83" i="2"/>
  <c r="EX83" i="2"/>
  <c r="DX84" i="2"/>
  <c r="DX85" i="2"/>
  <c r="EX85" i="2" s="1"/>
  <c r="EK85" i="2"/>
  <c r="DX86" i="2"/>
  <c r="EK86" i="2"/>
  <c r="EX86" i="2"/>
  <c r="DX87" i="2"/>
  <c r="EK87" i="2"/>
  <c r="EX87" i="2"/>
  <c r="DX88" i="2"/>
  <c r="DX89" i="2"/>
  <c r="EX89" i="2" s="1"/>
  <c r="EK89" i="2"/>
  <c r="DX90" i="2"/>
  <c r="EK90" i="2"/>
  <c r="EX90" i="2"/>
  <c r="DX91" i="2"/>
  <c r="EK91" i="2"/>
  <c r="EX91" i="2"/>
  <c r="DX92" i="2"/>
  <c r="DX93" i="2"/>
  <c r="EX93" i="2" s="1"/>
  <c r="EK93" i="2"/>
  <c r="DX94" i="2"/>
  <c r="EK94" i="2"/>
  <c r="EX94" i="2"/>
  <c r="DX95" i="2"/>
  <c r="EK95" i="2"/>
  <c r="EX95" i="2"/>
  <c r="DX96" i="2"/>
  <c r="DX97" i="2"/>
  <c r="EX97" i="2" s="1"/>
  <c r="DX98" i="2"/>
  <c r="EK98" i="2"/>
  <c r="EX98" i="2"/>
  <c r="DX99" i="2"/>
  <c r="EK99" i="2"/>
  <c r="EX99" i="2"/>
  <c r="DX100" i="2"/>
  <c r="DX101" i="2"/>
  <c r="EX101" i="2" s="1"/>
  <c r="EK101" i="2"/>
  <c r="DX102" i="2"/>
  <c r="EK102" i="2"/>
  <c r="EX102" i="2"/>
  <c r="DX103" i="2"/>
  <c r="EK103" i="2"/>
  <c r="EX103" i="2"/>
  <c r="DX104" i="2"/>
  <c r="DX105" i="2"/>
  <c r="EX105" i="2" s="1"/>
  <c r="EK105" i="2"/>
  <c r="DX106" i="2"/>
  <c r="EK106" i="2"/>
  <c r="EX106" i="2"/>
  <c r="DX107" i="2"/>
  <c r="EK107" i="2"/>
  <c r="EX107" i="2"/>
  <c r="DX108" i="2"/>
  <c r="DX109" i="2"/>
  <c r="EX109" i="2" s="1"/>
  <c r="EK109" i="2"/>
  <c r="DX110" i="2"/>
  <c r="EK110" i="2"/>
  <c r="EX110" i="2"/>
  <c r="DX111" i="2"/>
  <c r="EK111" i="2"/>
  <c r="EX111" i="2"/>
  <c r="DX112" i="2"/>
  <c r="DX113" i="2"/>
  <c r="EX113" i="2" s="1"/>
  <c r="DX114" i="2"/>
  <c r="EK114" i="2"/>
  <c r="EX114" i="2"/>
  <c r="DX115" i="2"/>
  <c r="EK115" i="2"/>
  <c r="EX115" i="2"/>
  <c r="DX116" i="2"/>
  <c r="DX117" i="2"/>
  <c r="EX117" i="2" s="1"/>
  <c r="EK117" i="2"/>
  <c r="DX118" i="2"/>
  <c r="EK118" i="2"/>
  <c r="EX118" i="2"/>
  <c r="DX119" i="2"/>
  <c r="EK119" i="2"/>
  <c r="EX119" i="2"/>
  <c r="DX120" i="2"/>
  <c r="DX121" i="2"/>
  <c r="EX121" i="2" s="1"/>
  <c r="EK121" i="2"/>
  <c r="DX122" i="2"/>
  <c r="EK122" i="2"/>
  <c r="EX122" i="2"/>
  <c r="DX123" i="2"/>
  <c r="EK123" i="2"/>
  <c r="EX123" i="2"/>
  <c r="DX124" i="2"/>
  <c r="DX125" i="2"/>
  <c r="EX125" i="2" s="1"/>
  <c r="EK125" i="2"/>
  <c r="DX126" i="2"/>
  <c r="EK126" i="2"/>
  <c r="EX126" i="2"/>
  <c r="DX127" i="2"/>
  <c r="EK127" i="2"/>
  <c r="EX127" i="2"/>
  <c r="DX128" i="2"/>
  <c r="DX129" i="2"/>
  <c r="EX129" i="2" s="1"/>
  <c r="DX130" i="2"/>
  <c r="EK130" i="2"/>
  <c r="EX130" i="2"/>
  <c r="DX131" i="2"/>
  <c r="EK131" i="2"/>
  <c r="EX131" i="2"/>
  <c r="DX132" i="2"/>
  <c r="DX133" i="2"/>
  <c r="EX133" i="2" s="1"/>
  <c r="EK133" i="2"/>
  <c r="DX134" i="2"/>
  <c r="EK134" i="2"/>
  <c r="EX134" i="2"/>
  <c r="DX135" i="2"/>
  <c r="EK135" i="2"/>
  <c r="EX135" i="2"/>
  <c r="DX136" i="2"/>
  <c r="DX137" i="2"/>
  <c r="EX137" i="2" s="1"/>
  <c r="EK137" i="2"/>
  <c r="DX138" i="2"/>
  <c r="EK138" i="2"/>
  <c r="EX138" i="2"/>
  <c r="DX139" i="2"/>
  <c r="EK139" i="2"/>
  <c r="EX139" i="2"/>
  <c r="DX140" i="2"/>
  <c r="DX141" i="2"/>
  <c r="EX141" i="2" s="1"/>
  <c r="EK141" i="2"/>
  <c r="DX142" i="2"/>
  <c r="EE154" i="2"/>
  <c r="ET154" i="2"/>
  <c r="EE155" i="2"/>
  <c r="ET155" i="2"/>
  <c r="EE156" i="2"/>
  <c r="ET156" i="2"/>
  <c r="EE157" i="2"/>
  <c r="ET157" i="2"/>
  <c r="EE158" i="2"/>
  <c r="ET158" i="2"/>
  <c r="EE159" i="2"/>
  <c r="ET159" i="2"/>
  <c r="EE160" i="2"/>
  <c r="EE161" i="2"/>
  <c r="EE162" i="2"/>
  <c r="EE163" i="2"/>
  <c r="EE164" i="2"/>
  <c r="EE165" i="2"/>
  <c r="EE166" i="2"/>
  <c r="EE167" i="2"/>
  <c r="EE168" i="2"/>
  <c r="J11" i="1"/>
  <c r="M11" i="1"/>
  <c r="J12" i="1"/>
  <c r="M12" i="1"/>
  <c r="J13" i="1"/>
  <c r="M13" i="1"/>
  <c r="J14" i="1"/>
  <c r="M14" i="1"/>
  <c r="J15" i="1"/>
  <c r="M15" i="1"/>
  <c r="J16" i="1"/>
  <c r="M16" i="1"/>
  <c r="J17" i="1"/>
  <c r="M17" i="1"/>
  <c r="J18" i="1"/>
  <c r="M18" i="1"/>
  <c r="J19" i="1"/>
  <c r="M19" i="1"/>
  <c r="J20" i="1"/>
  <c r="M20" i="1"/>
  <c r="J21" i="1"/>
  <c r="M21" i="1"/>
  <c r="J22" i="1"/>
  <c r="M22" i="1"/>
  <c r="J23" i="1"/>
  <c r="M23" i="1"/>
  <c r="J24" i="1"/>
  <c r="M24" i="1"/>
  <c r="J25" i="1"/>
  <c r="M25" i="1"/>
  <c r="J26" i="1"/>
  <c r="M26" i="1"/>
  <c r="J27" i="1"/>
  <c r="M27" i="1"/>
  <c r="J28" i="1"/>
  <c r="M28" i="1"/>
  <c r="J29" i="1"/>
  <c r="M29" i="1"/>
  <c r="J30" i="1"/>
  <c r="M30" i="1"/>
  <c r="J31" i="1"/>
  <c r="M31" i="1"/>
  <c r="J32" i="1"/>
  <c r="M32" i="1"/>
  <c r="J33" i="1"/>
  <c r="M33" i="1"/>
  <c r="J34" i="1"/>
  <c r="M34" i="1"/>
  <c r="J35" i="1"/>
  <c r="M35" i="1"/>
  <c r="J36" i="1"/>
  <c r="M36" i="1"/>
  <c r="J37" i="1"/>
  <c r="M37" i="1"/>
  <c r="J38" i="1"/>
  <c r="M38" i="1"/>
  <c r="J39" i="1"/>
  <c r="M39" i="1"/>
  <c r="J40" i="1"/>
  <c r="M40" i="1"/>
  <c r="J41" i="1"/>
  <c r="M41" i="1"/>
  <c r="J42" i="1"/>
  <c r="M42" i="1"/>
  <c r="J43" i="1"/>
  <c r="M43" i="1"/>
  <c r="J44" i="1"/>
  <c r="M44" i="1"/>
  <c r="J45" i="1"/>
  <c r="M45" i="1"/>
  <c r="J46" i="1"/>
  <c r="M46" i="1"/>
  <c r="J47" i="1"/>
  <c r="M47" i="1"/>
  <c r="J48" i="1"/>
  <c r="M48" i="1"/>
  <c r="J49" i="1"/>
  <c r="M49" i="1"/>
  <c r="J50" i="1"/>
  <c r="L50" i="1" s="1"/>
  <c r="K50" i="1"/>
  <c r="M50" i="1"/>
  <c r="J51" i="1"/>
  <c r="L51" i="1" s="1"/>
  <c r="J52" i="1"/>
  <c r="L52" i="1" s="1"/>
  <c r="K52" i="1"/>
  <c r="J53" i="1"/>
  <c r="L53" i="1" s="1"/>
  <c r="K53" i="1"/>
  <c r="J54" i="1"/>
  <c r="L54" i="1" s="1"/>
  <c r="K54" i="1"/>
  <c r="J55" i="1"/>
  <c r="L55" i="1" s="1"/>
  <c r="K55" i="1"/>
  <c r="J56" i="1"/>
  <c r="L56" i="1" s="1"/>
  <c r="K56" i="1"/>
  <c r="J57" i="1"/>
  <c r="L57" i="1" s="1"/>
  <c r="K57" i="1"/>
  <c r="J58" i="1"/>
  <c r="L58" i="1" s="1"/>
  <c r="K58" i="1"/>
  <c r="J59" i="1"/>
  <c r="L59" i="1" s="1"/>
  <c r="K59" i="1"/>
  <c r="J60" i="1"/>
  <c r="L60" i="1" s="1"/>
  <c r="K60" i="1"/>
  <c r="J61" i="1"/>
  <c r="L61" i="1" s="1"/>
  <c r="K61" i="1"/>
  <c r="J62" i="1"/>
  <c r="L62" i="1" s="1"/>
  <c r="K62" i="1"/>
  <c r="J63" i="1"/>
  <c r="L63" i="1" s="1"/>
  <c r="K63" i="1"/>
  <c r="J64" i="1"/>
  <c r="L64" i="1" s="1"/>
  <c r="K64" i="1"/>
  <c r="J65" i="1"/>
  <c r="L65" i="1" s="1"/>
  <c r="K65" i="1"/>
  <c r="J66" i="1"/>
  <c r="L66" i="1" s="1"/>
  <c r="K66" i="1"/>
  <c r="J67" i="1"/>
  <c r="L67" i="1" s="1"/>
  <c r="K67" i="1"/>
  <c r="J68" i="1"/>
  <c r="L68" i="1" s="1"/>
  <c r="K68" i="1"/>
  <c r="J69" i="1"/>
  <c r="L69" i="1" s="1"/>
  <c r="K69" i="1"/>
  <c r="J70" i="1"/>
  <c r="L70" i="1" s="1"/>
  <c r="K70" i="1"/>
  <c r="J71" i="1"/>
  <c r="L71" i="1" s="1"/>
  <c r="K71" i="1"/>
  <c r="J72" i="1"/>
  <c r="L72" i="1" s="1"/>
  <c r="K72" i="1"/>
  <c r="J73" i="1"/>
  <c r="L73" i="1" s="1"/>
  <c r="K73" i="1"/>
  <c r="J74" i="1"/>
  <c r="L74" i="1" s="1"/>
  <c r="K74" i="1"/>
  <c r="J75" i="1"/>
  <c r="L75" i="1" s="1"/>
  <c r="K75" i="1"/>
  <c r="J76" i="1"/>
  <c r="L76" i="1" s="1"/>
  <c r="K76" i="1"/>
  <c r="J77" i="1"/>
  <c r="L77" i="1" s="1"/>
  <c r="K77" i="1"/>
  <c r="J78" i="1"/>
  <c r="L78" i="1" s="1"/>
  <c r="K78" i="1"/>
  <c r="J79" i="1"/>
  <c r="L79" i="1" s="1"/>
  <c r="K79" i="1"/>
  <c r="J80" i="1"/>
  <c r="L80" i="1" s="1"/>
  <c r="K80" i="1"/>
  <c r="J81" i="1"/>
  <c r="L81" i="1" s="1"/>
  <c r="K81" i="1"/>
  <c r="J82" i="1"/>
  <c r="L82" i="1" s="1"/>
  <c r="K82" i="1"/>
  <c r="J83" i="1"/>
  <c r="L83" i="1" s="1"/>
  <c r="K83" i="1"/>
  <c r="J84" i="1"/>
  <c r="L84" i="1" s="1"/>
  <c r="K84" i="1"/>
  <c r="J85" i="1"/>
  <c r="L85" i="1" s="1"/>
  <c r="K85" i="1"/>
  <c r="J86" i="1"/>
  <c r="L86" i="1" s="1"/>
  <c r="K86" i="1"/>
  <c r="J87" i="1"/>
  <c r="L87" i="1" s="1"/>
  <c r="K87" i="1"/>
  <c r="J88" i="1"/>
  <c r="L88" i="1" s="1"/>
  <c r="K88" i="1"/>
  <c r="J89" i="1"/>
  <c r="L89" i="1" s="1"/>
  <c r="K89" i="1"/>
  <c r="J90" i="1"/>
  <c r="L90" i="1" s="1"/>
  <c r="K90" i="1"/>
  <c r="J91" i="1"/>
  <c r="L91" i="1" s="1"/>
  <c r="K91" i="1"/>
  <c r="J92" i="1"/>
  <c r="L92" i="1" s="1"/>
  <c r="K92" i="1"/>
  <c r="J93" i="1"/>
  <c r="L93" i="1" s="1"/>
  <c r="K93" i="1"/>
  <c r="J94" i="1"/>
  <c r="L94" i="1" s="1"/>
  <c r="K94" i="1"/>
  <c r="J95" i="1"/>
  <c r="L95" i="1" s="1"/>
  <c r="K95" i="1"/>
  <c r="J96" i="1"/>
  <c r="L96" i="1" s="1"/>
  <c r="K96" i="1"/>
  <c r="J97" i="1"/>
  <c r="L97" i="1" s="1"/>
  <c r="K97" i="1"/>
  <c r="J98" i="1"/>
  <c r="L98" i="1" s="1"/>
  <c r="K98" i="1"/>
  <c r="J99" i="1"/>
  <c r="L99" i="1" s="1"/>
  <c r="K99" i="1"/>
  <c r="J100" i="1"/>
  <c r="L100" i="1" s="1"/>
  <c r="K100" i="1"/>
  <c r="J101" i="1"/>
  <c r="L101" i="1" s="1"/>
  <c r="K101" i="1"/>
  <c r="J102" i="1"/>
  <c r="EK132" i="2" l="1"/>
  <c r="EX132" i="2"/>
  <c r="EK100" i="2"/>
  <c r="EX100" i="2"/>
  <c r="EK84" i="2"/>
  <c r="EX84" i="2"/>
  <c r="K47" i="1"/>
  <c r="L47" i="1"/>
  <c r="K43" i="1"/>
  <c r="L43" i="1"/>
  <c r="K39" i="1"/>
  <c r="L39" i="1"/>
  <c r="K37" i="1"/>
  <c r="L37" i="1"/>
  <c r="K35" i="1"/>
  <c r="L35" i="1"/>
  <c r="K31" i="1"/>
  <c r="L31" i="1"/>
  <c r="K25" i="1"/>
  <c r="L25" i="1"/>
  <c r="K19" i="1"/>
  <c r="L19" i="1"/>
  <c r="K13" i="1"/>
  <c r="L13" i="1"/>
  <c r="EK112" i="2"/>
  <c r="EX112" i="2"/>
  <c r="EK96" i="2"/>
  <c r="EX96" i="2"/>
  <c r="EK80" i="2"/>
  <c r="EX80" i="2"/>
  <c r="M101" i="1"/>
  <c r="M100" i="1"/>
  <c r="M97" i="1"/>
  <c r="M96" i="1"/>
  <c r="M92" i="1"/>
  <c r="M88" i="1"/>
  <c r="M81" i="1"/>
  <c r="M76" i="1"/>
  <c r="M69" i="1"/>
  <c r="M59" i="1"/>
  <c r="EK116" i="2"/>
  <c r="EX116" i="2"/>
  <c r="EK68" i="2"/>
  <c r="EX68" i="2"/>
  <c r="EK52" i="2"/>
  <c r="EX52" i="2"/>
  <c r="K49" i="1"/>
  <c r="L49" i="1"/>
  <c r="K45" i="1"/>
  <c r="L45" i="1"/>
  <c r="K41" i="1"/>
  <c r="L41" i="1"/>
  <c r="K33" i="1"/>
  <c r="L33" i="1"/>
  <c r="K29" i="1"/>
  <c r="L29" i="1"/>
  <c r="K27" i="1"/>
  <c r="L27" i="1"/>
  <c r="K23" i="1"/>
  <c r="L23" i="1"/>
  <c r="K21" i="1"/>
  <c r="L21" i="1"/>
  <c r="K17" i="1"/>
  <c r="L17" i="1"/>
  <c r="K15" i="1"/>
  <c r="L15" i="1"/>
  <c r="K11" i="1"/>
  <c r="L11" i="1"/>
  <c r="EK128" i="2"/>
  <c r="EX128" i="2"/>
  <c r="EK64" i="2"/>
  <c r="EX64" i="2"/>
  <c r="M99" i="1"/>
  <c r="M98" i="1"/>
  <c r="M95" i="1"/>
  <c r="M94" i="1"/>
  <c r="M93" i="1"/>
  <c r="M91" i="1"/>
  <c r="M90" i="1"/>
  <c r="M89" i="1"/>
  <c r="M87" i="1"/>
  <c r="M86" i="1"/>
  <c r="M85" i="1"/>
  <c r="M84" i="1"/>
  <c r="M83" i="1"/>
  <c r="M82" i="1"/>
  <c r="M80" i="1"/>
  <c r="M79" i="1"/>
  <c r="M78" i="1"/>
  <c r="M77" i="1"/>
  <c r="M75" i="1"/>
  <c r="M74" i="1"/>
  <c r="M73" i="1"/>
  <c r="M72" i="1"/>
  <c r="M71" i="1"/>
  <c r="M70" i="1"/>
  <c r="M68" i="1"/>
  <c r="M67" i="1"/>
  <c r="M66" i="1"/>
  <c r="M65" i="1"/>
  <c r="M64" i="1"/>
  <c r="M63" i="1"/>
  <c r="M62" i="1"/>
  <c r="M61" i="1"/>
  <c r="M60" i="1"/>
  <c r="M58" i="1"/>
  <c r="M57" i="1"/>
  <c r="M56" i="1"/>
  <c r="M55" i="1"/>
  <c r="M54" i="1"/>
  <c r="M53" i="1"/>
  <c r="M52" i="1"/>
  <c r="M51" i="1"/>
  <c r="EK140" i="2"/>
  <c r="EX140" i="2"/>
  <c r="EK124" i="2"/>
  <c r="EX124" i="2"/>
  <c r="EK108" i="2"/>
  <c r="EX108" i="2"/>
  <c r="EK92" i="2"/>
  <c r="EX92" i="2"/>
  <c r="EK76" i="2"/>
  <c r="EX76" i="2"/>
  <c r="EK60" i="2"/>
  <c r="EX60" i="2"/>
  <c r="K51" i="1"/>
  <c r="K48" i="1"/>
  <c r="L48" i="1"/>
  <c r="K46" i="1"/>
  <c r="L46" i="1"/>
  <c r="K44" i="1"/>
  <c r="L44" i="1"/>
  <c r="K42" i="1"/>
  <c r="L42" i="1"/>
  <c r="K40" i="1"/>
  <c r="L40" i="1"/>
  <c r="K38" i="1"/>
  <c r="L38" i="1"/>
  <c r="K36" i="1"/>
  <c r="L36" i="1"/>
  <c r="K34" i="1"/>
  <c r="L34" i="1"/>
  <c r="K32" i="1"/>
  <c r="L32" i="1"/>
  <c r="K30" i="1"/>
  <c r="L30" i="1"/>
  <c r="K28" i="1"/>
  <c r="L28" i="1"/>
  <c r="K26" i="1"/>
  <c r="L26" i="1"/>
  <c r="K24" i="1"/>
  <c r="L24" i="1"/>
  <c r="K22" i="1"/>
  <c r="L22" i="1"/>
  <c r="K20" i="1"/>
  <c r="L20" i="1"/>
  <c r="K18" i="1"/>
  <c r="L18" i="1"/>
  <c r="K16" i="1"/>
  <c r="L16" i="1"/>
  <c r="K14" i="1"/>
  <c r="L14" i="1"/>
  <c r="K12" i="1"/>
  <c r="L12" i="1"/>
  <c r="EK136" i="2"/>
  <c r="EX136" i="2"/>
  <c r="EK129" i="2"/>
  <c r="EK120" i="2"/>
  <c r="EX120" i="2"/>
  <c r="EK113" i="2"/>
  <c r="EK104" i="2"/>
  <c r="EX104" i="2"/>
  <c r="EK97" i="2"/>
  <c r="EK88" i="2"/>
  <c r="EX88" i="2"/>
  <c r="EK81" i="2"/>
  <c r="EK72" i="2"/>
  <c r="EX72" i="2"/>
  <c r="EK65" i="2"/>
  <c r="EK56" i="2"/>
  <c r="EX56" i="2"/>
</calcChain>
</file>

<file path=xl/sharedStrings.xml><?xml version="1.0" encoding="utf-8"?>
<sst xmlns="http://schemas.openxmlformats.org/spreadsheetml/2006/main" count="444" uniqueCount="248">
  <si>
    <t>ПРИЛОЖЕНИЕ К ОТЧЕТУ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</si>
  <si>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</si>
  <si>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</si>
  <si>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</si>
  <si>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2. Расходы бюджета</t>
  </si>
  <si>
    <t>Наименование показателя</t>
  </si>
  <si>
    <t>Код стро- ки</t>
  </si>
  <si>
    <t>Код расхода
по бюджетной
классификации</t>
  </si>
  <si>
    <t>Утвержденные
бюджетные
назначения</t>
  </si>
  <si>
    <t>Лимиты
бюджетных
обязательств</t>
  </si>
  <si>
    <t>Принятые
неоплаченные БО</t>
  </si>
  <si>
    <t>Исполнено через финансовые органы</t>
  </si>
  <si>
    <t>Свободный остаток по лимитам БО</t>
  </si>
  <si>
    <t>Неисполненные назначения</t>
  </si>
  <si>
    <t>через
финансовые
органы</t>
  </si>
  <si>
    <t>через
банковские
счета</t>
  </si>
  <si>
    <t>некассовые
операции</t>
  </si>
  <si>
    <t>итого</t>
  </si>
  <si>
    <t>по ассигнованиям</t>
  </si>
  <si>
    <t>по лимитам бюджетных обязательств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</si>
  <si>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</si>
  <si>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</si>
  <si>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</si>
  <si>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</si>
  <si>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</si>
  <si>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</si>
  <si>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</si>
  <si>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</si>
  <si>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</si>
  <si>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</si>
  <si>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</si>
  <si>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</si>
  <si>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</si>
  <si>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Расходы бюджета - всего</t>
  </si>
  <si>
    <t>200</t>
  </si>
  <si>
    <t xml:space="preserve">     в том числе:</t>
  </si>
  <si>
    <t>92801029900002030121211 11101 301 П211099</t>
  </si>
  <si>
    <t>92801029900002030121211 12100 301 П211099</t>
  </si>
  <si>
    <t>92801029900002030121211 13110 301 П211099</t>
  </si>
  <si>
    <t>92801029900002030129213 11101 301 П213099</t>
  </si>
  <si>
    <t>92801029900002030129213 12100 301 П213099</t>
  </si>
  <si>
    <t>92801029900002030129213 13110 301 П213099</t>
  </si>
  <si>
    <t>92801049900002040121211 12100 301 П211099</t>
  </si>
  <si>
    <t>92801049900002040121211 13110 301 П211099</t>
  </si>
  <si>
    <t>92801049900002040121266 13110 301 П266099</t>
  </si>
  <si>
    <t>92801049900002040129213 00000 301 П213099</t>
  </si>
  <si>
    <t>92801049900002040129213 12100 301 П213099</t>
  </si>
  <si>
    <t>92801049900002040129213 13110 301 П213099</t>
  </si>
  <si>
    <t>92801049900002040244221 00000 301 П221099</t>
  </si>
  <si>
    <t>92801049900002040244223 00000 301 П223017</t>
  </si>
  <si>
    <t>92801049900002040244225 00000 301 Н225099</t>
  </si>
  <si>
    <t>92801049900002040244225 00000 301 П225004</t>
  </si>
  <si>
    <t>92801049900002040244225 00000 301 П225005</t>
  </si>
  <si>
    <t>92801049900002040244225 00000 301 П225098</t>
  </si>
  <si>
    <t>92801049900002040244225 13110 301 П225005</t>
  </si>
  <si>
    <t>92801049900002040244225 81000 301 П225005</t>
  </si>
  <si>
    <t>92801049900002040244225 90211 301 П225011</t>
  </si>
  <si>
    <t>92801049900002040244225 90211 301 П225012</t>
  </si>
  <si>
    <t>92801049900002040244225 99997 309 П225005</t>
  </si>
  <si>
    <t>92801049900002040244226 00000 301 Н226099</t>
  </si>
  <si>
    <t>92801049900002040244226 00000 301 П226001</t>
  </si>
  <si>
    <t>92801049900002040244226 13110 301 Н226099</t>
  </si>
  <si>
    <t>92801049900002040244226 13110 301 П226001</t>
  </si>
  <si>
    <t>92801049900002040244226 13110 301 П226002</t>
  </si>
  <si>
    <t>92801049900002040244227 90210 301 П227002</t>
  </si>
  <si>
    <t>92801049900002040244343 90210 301 П343001</t>
  </si>
  <si>
    <t>92801049900002040244343 90211 301 П343001</t>
  </si>
  <si>
    <t>92801049900002040244346 00000 301 Н346099</t>
  </si>
  <si>
    <t>92801049900002040244346 00000 301 П346003</t>
  </si>
  <si>
    <t>92801049900002040244346 00000 301 П346017</t>
  </si>
  <si>
    <t>92801049900002040244346 99997 309 Н346099</t>
  </si>
  <si>
    <t>92801049900002040247223 00000 301 П223001</t>
  </si>
  <si>
    <t>92801049900002040247223 00000 301 П223003</t>
  </si>
  <si>
    <t>92801049900002040247223 13110 301 П223001</t>
  </si>
  <si>
    <t>92801049900002040247223 13110 301 П223003</t>
  </si>
  <si>
    <t>92801049900002040247223 99997 309 П223003</t>
  </si>
  <si>
    <t>92801049900002040852291 90210 301 П291015</t>
  </si>
  <si>
    <t>92801049900002040852291 90211 301 П291015</t>
  </si>
  <si>
    <t>92801069900025600540251 00000 301 П251099</t>
  </si>
  <si>
    <t>92801139900002950851291 00000 301 П291001</t>
  </si>
  <si>
    <t>92801139900002950851291 13110 301 П291001</t>
  </si>
  <si>
    <t>92801139900002950851291 13110 301 П291014</t>
  </si>
  <si>
    <t>92801139900025600540251 00000 301 П251099</t>
  </si>
  <si>
    <t>92801139900092410244227 00000 301 П227001</t>
  </si>
  <si>
    <t>92801139900097080244226 00000 301 П226031</t>
  </si>
  <si>
    <t>92802039900151180121211 03365 100 П211099</t>
  </si>
  <si>
    <t>92802039900151180129213 03365 100 П213099</t>
  </si>
  <si>
    <t>92802039900151180244225 03365 100 П225004</t>
  </si>
  <si>
    <t>92802039900151180244346 03365 100 Н346099</t>
  </si>
  <si>
    <t>92802039900151180244346 03365 100 П346017</t>
  </si>
  <si>
    <t>92802039900151180244349 03365 100 П349001</t>
  </si>
  <si>
    <t>92804099900078020244225 00024 311 Н225009</t>
  </si>
  <si>
    <t>92804099900078020244225 88889 311 Н225009</t>
  </si>
  <si>
    <t>92804099900078020244226 13110 301 Н226099</t>
  </si>
  <si>
    <t>92804099900078020244226 99997 311 Н226099</t>
  </si>
  <si>
    <t>92805029900075050244310 03999 301 Н310099</t>
  </si>
  <si>
    <t>92805039900078010244346 00000 301 Н346099</t>
  </si>
  <si>
    <t>92805039900078010244346 00000 301 П346098</t>
  </si>
  <si>
    <t>92805039900078010247223 13110 301 П223001</t>
  </si>
  <si>
    <t>92805039900078040244223 00000 301 П223017</t>
  </si>
  <si>
    <t>92805039900078050244222 99997 309 П222099</t>
  </si>
  <si>
    <t>92805039900078050244225 90270 301 П225002</t>
  </si>
  <si>
    <t>92805039900078050244225 90270 301 П225013</t>
  </si>
  <si>
    <t>92805039900078050244225 90271 301 П225002</t>
  </si>
  <si>
    <t>92805039900078050244225 99997 309 П225002</t>
  </si>
  <si>
    <t>92805039900078050244226 00000 301 Н226099</t>
  </si>
  <si>
    <t>92805039900078050244226 99997 309 Н226099</t>
  </si>
  <si>
    <t>92805039900078050244227 90271 301 П227002</t>
  </si>
  <si>
    <t>92805039900078050244343 90270 301 П343001</t>
  </si>
  <si>
    <t>92805039900078050244343 90270 301 П343015</t>
  </si>
  <si>
    <t>92805039900078050244343 90271 301 П343001</t>
  </si>
  <si>
    <t>92805039900078050244343 90271 301 П343015</t>
  </si>
  <si>
    <t>92805039900078050244343 99997 309 П343001</t>
  </si>
  <si>
    <t>92805039900078050244343 99997 309 П343015</t>
  </si>
  <si>
    <t>92805039900078050244344 99997 309 Н344099</t>
  </si>
  <si>
    <t>92805039900078050244346 00000 301 Н346099</t>
  </si>
  <si>
    <t>92805039900078050244346 90270 301 П346003</t>
  </si>
  <si>
    <t>92805039900078050244346 90270 301 П346013</t>
  </si>
  <si>
    <t>92805039900078050244346 90271 301 П346013</t>
  </si>
  <si>
    <t>92805039900078050244346 99997 309 Н346099</t>
  </si>
  <si>
    <t>92805039900078050244349 99997 309 Н349099</t>
  </si>
  <si>
    <t>92805039900078050852291 90270 301 П291015</t>
  </si>
  <si>
    <t>92805039900078050852291 90271 301 П291015</t>
  </si>
  <si>
    <t>92810030340305410244349 03999 301 Н349099</t>
  </si>
  <si>
    <t>92814039900020860521251 00000 301 П251099</t>
  </si>
  <si>
    <t>Результат исполнения бюджета
(дефицит / профицит)</t>
  </si>
  <si>
    <t>450</t>
  </si>
  <si>
    <t>ОТЧЕТ ОБ ИСПОЛНЕНИИ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</si>
  <si>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</si>
  <si>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</si>
  <si>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</si>
  <si>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</si>
  <si>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</si>
  <si>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</si>
  <si>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</si>
  <si>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</si>
  <si>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</si>
  <si>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</si>
  <si>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</si>
  <si>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</si>
  <si>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01.01.2025 г.</t>
  </si>
  <si>
    <t>18.02.2025</t>
  </si>
  <si>
    <t>noname</t>
  </si>
  <si>
    <t>бюджет Сюндюковского сельского поселения Тетюшского муниципального района Республики Татарстан</t>
  </si>
  <si>
    <t>1. Доходы бюджета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</si>
  <si>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</si>
  <si>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</si>
  <si>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</si>
  <si>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</si>
  <si>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через      финансовые      органы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</si>
  <si>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</si>
  <si>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</si>
  <si>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</si>
  <si>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</si>
  <si>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18210102010010000000111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</si>
  <si>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</si>
  <si>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18210102010011000000111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</si>
  <si>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</si>
  <si>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18210102030011000000111</t>
  </si>
  <si>
    <t>Единый сельскохозяйственный налог</t>
  </si>
  <si>
    <t>18210503010010000000111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</si>
  <si>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</si>
  <si>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</si>
  <si>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</si>
  <si>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</si>
  <si>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</si>
  <si>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18210601030101000000111</t>
  </si>
  <si>
    <t>Земельный налог с организаций, обладающих земельным участком, расположенным в границах сельских поселений</t>
  </si>
  <si>
    <t>18210606033100000000111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</si>
  <si>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</si>
  <si>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18210606033101000000111</t>
  </si>
  <si>
    <t>Земельный налог с физических лиц, обладающих земельным участком, расположенным в границах сельских поселений</t>
  </si>
  <si>
    <t>18210606043100000000111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</si>
  <si>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</si>
  <si>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18210606043101000000111</t>
  </si>
  <si>
    <t>Средства самообложения граждан, зачисляемые в бюджеты сельских поселений</t>
  </si>
  <si>
    <t>59211714030100000000155</t>
  </si>
  <si>
    <t>Дотации бюджетам сельских поселений на выравнивание бюджетной обеспеченности из бюджетов муниципальных районов</t>
  </si>
  <si>
    <t>59220216001100000000151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</si>
  <si>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</si>
  <si>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59220235118100000000151</t>
  </si>
  <si>
    <t>Прочие межбюджетные трансферты, передаваемые бюджетам сельских поселений</t>
  </si>
  <si>
    <t>59220249999100000000151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</si>
  <si>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</si>
  <si>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59221960010100000000151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</si>
  <si>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</si>
  <si>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</si>
  <si>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</si>
  <si>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</si>
  <si>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</si>
  <si>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</si>
  <si>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</si>
  <si>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</si>
  <si>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Заработная плата</t>
  </si>
  <si>
    <t>Начисления на выплаты по оплате труда</t>
  </si>
  <si>
    <t>Социальные пособия и компенсации персоналу в денежной форме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</si>
  <si>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</si>
  <si>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</si>
  <si>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</si>
  <si>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</si>
  <si>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Страхование</t>
  </si>
  <si>
    <t>Увеличение стоимости горюче-смазочных материалов</t>
  </si>
  <si>
    <t>Увеличение стоимости прочих оборотных запасов (материалов)</t>
  </si>
  <si>
    <t>Налоги, пошлины и сборы</t>
  </si>
  <si>
    <t>Перечисления другим бюджетам бюджетной системы Российской Федерации</t>
  </si>
  <si>
    <t>Увеличение стоимости прочих материальных запасов однократного применения</t>
  </si>
  <si>
    <t>Увеличение стоимости основных средств</t>
  </si>
  <si>
    <t>Транспортные услуги</t>
  </si>
  <si>
    <t>Увеличение стоимости строительных материалов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</si>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</sst>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,##0.00_р_."/>
    <numFmt numFmtId="173" formatCode="?"/>
  </numFmts>
  <fonts count="9" x14ac:knownFonts="1">
    <font>
      <sz val="10"/>
      <name val="Arial"/>
    </font>
    <font>
      <b/>
      <sz val="10"/>
      <name val="Arial Cyr"/>
    </font>
    <font>
      <sz val="8"/>
      <name val="Arial Cyr"/>
    </font>
    <font>
      <sz val="10"/>
      <name val="Arial Cyr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/>
    <xf numFmtId="49" fontId="2" fillId="0" borderId="1" xfId="0" applyNumberFormat="1" applyFont="1" applyBorder="1" applyAlignment="1" applyProtection="1">
      <alignment horizontal="center"/>
    </xf>
    <xf numFmtId="172" fontId="2" fillId="0" borderId="1" xfId="0" applyNumberFormat="1" applyFont="1" applyBorder="1" applyAlignment="1" applyProtection="1"/>
    <xf numFmtId="49" fontId="2" fillId="0" borderId="1" xfId="0" applyNumberFormat="1" applyFont="1" applyBorder="1" applyAlignment="1" applyProtection="1">
      <alignment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8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vertical="center"/>
    </xf>
    <xf numFmtId="49" fontId="5" fillId="0" borderId="8" xfId="0" applyNumberFormat="1" applyFont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center"/>
    </xf>
    <xf numFmtId="49" fontId="5" fillId="0" borderId="10" xfId="0" applyNumberFormat="1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/>
    </xf>
    <xf numFmtId="49" fontId="5" fillId="0" borderId="11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center"/>
    </xf>
    <xf numFmtId="49" fontId="5" fillId="0" borderId="12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49" fontId="5" fillId="0" borderId="5" xfId="0" applyNumberFormat="1" applyFont="1" applyBorder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/>
    <xf numFmtId="49" fontId="5" fillId="0" borderId="25" xfId="0" applyNumberFormat="1" applyFont="1" applyBorder="1" applyAlignment="1" applyProtection="1">
      <alignment horizontal="center"/>
    </xf>
    <xf numFmtId="49" fontId="5" fillId="0" borderId="26" xfId="0" applyNumberFormat="1" applyFont="1" applyBorder="1" applyAlignment="1" applyProtection="1">
      <alignment horizontal="center"/>
    </xf>
    <xf numFmtId="49" fontId="5" fillId="0" borderId="27" xfId="0" applyNumberFormat="1" applyFont="1" applyBorder="1" applyAlignment="1" applyProtection="1">
      <alignment horizontal="center"/>
    </xf>
    <xf numFmtId="49" fontId="5" fillId="0" borderId="28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horizontal="right"/>
    </xf>
    <xf numFmtId="4" fontId="5" fillId="0" borderId="29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/>
    <xf numFmtId="49" fontId="5" fillId="0" borderId="3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9" fontId="5" fillId="0" borderId="17" xfId="0" applyNumberFormat="1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/>
    </xf>
    <xf numFmtId="4" fontId="5" fillId="0" borderId="17" xfId="0" applyNumberFormat="1" applyFont="1" applyBorder="1" applyAlignment="1" applyProtection="1">
      <alignment horizontal="right"/>
    </xf>
    <xf numFmtId="4" fontId="5" fillId="0" borderId="9" xfId="0" applyNumberFormat="1" applyFont="1" applyBorder="1" applyAlignment="1" applyProtection="1">
      <alignment horizontal="right"/>
    </xf>
    <xf numFmtId="4" fontId="5" fillId="0" borderId="18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173" fontId="6" fillId="0" borderId="30" xfId="0" applyNumberFormat="1" applyFont="1" applyBorder="1" applyAlignment="1" applyProtection="1">
      <alignment wrapText="1"/>
    </xf>
    <xf numFmtId="0" fontId="6" fillId="0" borderId="30" xfId="0" applyFont="1" applyBorder="1" applyAlignment="1" applyProtection="1">
      <alignment wrapText="1"/>
    </xf>
    <xf numFmtId="0" fontId="6" fillId="0" borderId="33" xfId="0" applyFont="1" applyBorder="1" applyAlignment="1" applyProtection="1">
      <alignment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/>
    </xf>
    <xf numFmtId="4" fontId="5" fillId="0" borderId="35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49" fontId="5" fillId="0" borderId="34" xfId="0" applyNumberFormat="1" applyFont="1" applyBorder="1" applyAlignment="1" applyProtection="1">
      <alignment horizontal="center"/>
    </xf>
    <xf numFmtId="49" fontId="5" fillId="0" borderId="35" xfId="0" applyNumberFormat="1" applyFont="1" applyBorder="1" applyAlignment="1" applyProtection="1">
      <alignment horizontal="center"/>
    </xf>
    <xf numFmtId="4" fontId="5" fillId="0" borderId="35" xfId="0" applyNumberFormat="1" applyFont="1" applyBorder="1" applyAlignment="1" applyProtection="1">
      <alignment horizontal="center"/>
    </xf>
    <xf numFmtId="4" fontId="5" fillId="0" borderId="36" xfId="0" applyNumberFormat="1" applyFont="1" applyBorder="1" applyAlignment="1" applyProtection="1">
      <alignment horizontal="right"/>
    </xf>
    <xf numFmtId="0" fontId="5" fillId="0" borderId="24" xfId="0" applyFont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0" fontId="5" fillId="0" borderId="30" xfId="0" applyFont="1" applyBorder="1" applyAlignment="1" applyProtection="1">
      <alignment horizontal="left" wrapText="1"/>
    </xf>
    <xf numFmtId="0" fontId="5" fillId="0" borderId="33" xfId="0" applyFont="1" applyBorder="1" applyAlignment="1" applyProtection="1">
      <alignment horizontal="left" wrapText="1"/>
    </xf>
    <xf numFmtId="4" fontId="5" fillId="0" borderId="10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/>
    </xf>
    <xf numFmtId="0" fontId="5" fillId="0" borderId="38" xfId="0" applyFont="1" applyBorder="1" applyAlignment="1" applyProtection="1">
      <alignment horizontal="left" indent="2"/>
    </xf>
    <xf numFmtId="0" fontId="5" fillId="0" borderId="39" xfId="0" applyFont="1" applyBorder="1" applyAlignment="1" applyProtection="1">
      <alignment horizontal="left" indent="2"/>
    </xf>
    <xf numFmtId="49" fontId="5" fillId="0" borderId="4" xfId="0" applyNumberFormat="1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/>
    <xf numFmtId="0" fontId="3" fillId="0" borderId="4" xfId="0" applyFont="1" applyBorder="1" applyAlignment="1" applyProtection="1"/>
    <xf numFmtId="0" fontId="7" fillId="0" borderId="30" xfId="0" applyFont="1" applyBorder="1" applyAlignment="1" applyProtection="1"/>
    <xf numFmtId="49" fontId="5" fillId="0" borderId="23" xfId="0" applyNumberFormat="1" applyFont="1" applyBorder="1" applyAlignment="1" applyProtection="1">
      <alignment horizontal="center"/>
    </xf>
    <xf numFmtId="49" fontId="5" fillId="0" borderId="15" xfId="0" applyNumberFormat="1" applyFont="1" applyBorder="1" applyAlignment="1" applyProtection="1">
      <alignment horizontal="center"/>
    </xf>
    <xf numFmtId="49" fontId="5" fillId="0" borderId="22" xfId="0" applyNumberFormat="1" applyFont="1" applyBorder="1" applyAlignment="1" applyProtection="1">
      <alignment horizontal="center"/>
    </xf>
    <xf numFmtId="0" fontId="5" fillId="0" borderId="33" xfId="0" applyFont="1" applyBorder="1" applyAlignment="1" applyProtection="1"/>
    <xf numFmtId="49" fontId="5" fillId="0" borderId="40" xfId="0" applyNumberFormat="1" applyFont="1" applyBorder="1" applyAlignment="1" applyProtection="1">
      <alignment horizontal="center"/>
    </xf>
    <xf numFmtId="49" fontId="5" fillId="0" borderId="41" xfId="0" applyNumberFormat="1" applyFont="1" applyBorder="1" applyAlignment="1" applyProtection="1">
      <alignment horizontal="center"/>
    </xf>
    <xf numFmtId="49" fontId="5" fillId="0" borderId="42" xfId="0" applyNumberFormat="1" applyFont="1" applyBorder="1" applyAlignment="1" applyProtection="1">
      <alignment horizontal="center"/>
    </xf>
    <xf numFmtId="0" fontId="5" fillId="0" borderId="30" xfId="0" applyFont="1" applyBorder="1" applyAlignment="1" applyProtection="1">
      <alignment wrapText="1"/>
    </xf>
    <xf numFmtId="0" fontId="5" fillId="0" borderId="33" xfId="0" applyFont="1" applyBorder="1" applyAlignment="1" applyProtection="1">
      <alignment wrapText="1"/>
    </xf>
    <xf numFmtId="0" fontId="5" fillId="0" borderId="43" xfId="0" applyFont="1" applyBorder="1" applyAlignment="1" applyProtection="1">
      <alignment wrapText="1"/>
    </xf>
    <xf numFmtId="0" fontId="5" fillId="0" borderId="43" xfId="0" applyFont="1" applyBorder="1" applyAlignment="1" applyProtection="1"/>
    <xf numFmtId="0" fontId="5" fillId="0" borderId="44" xfId="0" applyFont="1" applyBorder="1" applyAlignment="1" applyProtection="1"/>
    <xf numFmtId="4" fontId="5" fillId="0" borderId="23" xfId="0" applyNumberFormat="1" applyFont="1" applyBorder="1" applyAlignment="1" applyProtection="1">
      <alignment horizontal="right"/>
    </xf>
    <xf numFmtId="4" fontId="5" fillId="0" borderId="15" xfId="0" applyNumberFormat="1" applyFont="1" applyBorder="1" applyAlignment="1" applyProtection="1">
      <alignment horizontal="right"/>
    </xf>
    <xf numFmtId="4" fontId="5" fillId="0" borderId="22" xfId="0" applyNumberFormat="1" applyFont="1" applyBorder="1" applyAlignment="1" applyProtection="1">
      <alignment horizontal="right"/>
    </xf>
    <xf numFmtId="0" fontId="8" fillId="0" borderId="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5" fillId="0" borderId="13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workbookViewId="0"/>
  </sheetViews>
  <sheetFormatPr defaultRowHeight="12.75" customHeight="1" x14ac:dyDescent="0.25"/>
  <cols>
    <col min="1" max="1" width="32.109375" customWidth="1"/>
    <col min="2" max="2" width="6.5546875" customWidth="1"/>
    <col min="3" max="3" width="23.33203125" customWidth="1"/>
    <col min="4" max="13" width="17.6640625" customWidth="1"/>
  </cols>
  <sheetData>
    <row r="1" spans="1:13" ht="12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2.7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2.7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2.75" customHeight="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13.2" x14ac:dyDescent="0.25"/>
    <row r="6" spans="1:13" ht="12.75" customHeight="1" x14ac:dyDescent="0.25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3.2" x14ac:dyDescent="0.25"/>
    <row r="8" spans="1:13" ht="12" customHeight="1" x14ac:dyDescent="0.25">
      <c r="A8" s="18" t="s">
        <v>5</v>
      </c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/>
      <c r="I8" s="18"/>
      <c r="J8" s="18"/>
      <c r="K8" s="18" t="s">
        <v>12</v>
      </c>
      <c r="L8" s="18" t="s">
        <v>13</v>
      </c>
      <c r="M8" s="18"/>
    </row>
    <row r="9" spans="1:13" ht="32.25" customHeight="1" x14ac:dyDescent="0.25">
      <c r="A9" s="21"/>
      <c r="B9" s="21"/>
      <c r="C9" s="21"/>
      <c r="D9" s="22"/>
      <c r="E9" s="19"/>
      <c r="F9" s="19"/>
      <c r="G9" s="1" t="s">
        <v>14</v>
      </c>
      <c r="H9" s="1" t="s">
        <v>15</v>
      </c>
      <c r="I9" s="1" t="s">
        <v>16</v>
      </c>
      <c r="J9" s="2" t="s">
        <v>17</v>
      </c>
      <c r="K9" s="19"/>
      <c r="L9" s="1" t="s">
        <v>18</v>
      </c>
      <c r="M9" s="1" t="s">
        <v>19</v>
      </c>
    </row>
    <row r="10" spans="1:13" ht="12.75" customHeight="1" x14ac:dyDescent="0.25">
      <c r="A10" s="2" t="s">
        <v>20</v>
      </c>
      <c r="B10" s="2" t="s">
        <v>21</v>
      </c>
      <c r="C10" s="2" t="s">
        <v>22</v>
      </c>
      <c r="D10" s="3" t="s">
        <v>23</v>
      </c>
      <c r="E10" s="3" t="s">
        <v>24</v>
      </c>
      <c r="F10" s="3" t="s">
        <v>25</v>
      </c>
      <c r="G10" s="1" t="s">
        <v>26</v>
      </c>
      <c r="H10" s="1" t="s">
        <v>27</v>
      </c>
      <c r="I10" s="1" t="s">
        <v>28</v>
      </c>
      <c r="J10" s="2" t="s">
        <v>29</v>
      </c>
      <c r="K10" s="3" t="s">
        <v>30</v>
      </c>
      <c r="L10" s="1" t="s">
        <v>31</v>
      </c>
      <c r="M10" s="1" t="s">
        <v>32</v>
      </c>
    </row>
    <row r="11" spans="1:13" ht="12.75" customHeight="1" x14ac:dyDescent="0.25">
      <c r="A11" s="4" t="s">
        <v>33</v>
      </c>
      <c r="B11" s="5" t="s">
        <v>34</v>
      </c>
      <c r="C11" s="5"/>
      <c r="D11" s="6">
        <v>5827773.96</v>
      </c>
      <c r="E11" s="6">
        <v>5827773.96</v>
      </c>
      <c r="F11" s="6">
        <v>244783.45</v>
      </c>
      <c r="G11" s="6">
        <v>5820821.5800000001</v>
      </c>
      <c r="H11" s="6"/>
      <c r="I11" s="6"/>
      <c r="J11" s="6">
        <f t="shared" ref="J11:J42" si="0">G11+H11+I11</f>
        <v>5820821.5800000001</v>
      </c>
      <c r="K11" s="6">
        <f t="shared" ref="K11:K42" si="1">E11-F11-J11</f>
        <v>-237831.0700000003</v>
      </c>
      <c r="L11" s="6">
        <f t="shared" ref="L11:L42" si="2">D11-J11</f>
        <v>6952.3799999998882</v>
      </c>
      <c r="M11" s="6">
        <f t="shared" ref="M11:M42" si="3">E11-J11</f>
        <v>6952.3799999998882</v>
      </c>
    </row>
    <row r="12" spans="1:13" ht="12.75" customHeight="1" x14ac:dyDescent="0.25">
      <c r="A12" s="4" t="s">
        <v>35</v>
      </c>
      <c r="B12" s="5"/>
      <c r="C12" s="5"/>
      <c r="D12" s="6">
        <v>5827773.96</v>
      </c>
      <c r="E12" s="6">
        <v>5827773.96</v>
      </c>
      <c r="F12" s="6">
        <v>244783.45</v>
      </c>
      <c r="G12" s="6">
        <v>5820821.5800000001</v>
      </c>
      <c r="H12" s="6"/>
      <c r="I12" s="6"/>
      <c r="J12" s="6">
        <f t="shared" si="0"/>
        <v>5820821.5800000001</v>
      </c>
      <c r="K12" s="6">
        <f t="shared" si="1"/>
        <v>-237831.0700000003</v>
      </c>
      <c r="L12" s="6">
        <f t="shared" si="2"/>
        <v>6952.3799999998882</v>
      </c>
      <c r="M12" s="6">
        <f t="shared" si="3"/>
        <v>6952.3799999998882</v>
      </c>
    </row>
    <row r="13" spans="1:13" ht="12.75" customHeight="1" x14ac:dyDescent="0.25">
      <c r="A13" s="4"/>
      <c r="B13" s="5"/>
      <c r="C13" s="5" t="s">
        <v>36</v>
      </c>
      <c r="D13" s="6">
        <v>54559.94</v>
      </c>
      <c r="E13" s="6">
        <v>54559.94</v>
      </c>
      <c r="F13" s="6"/>
      <c r="G13" s="6">
        <v>54559.94</v>
      </c>
      <c r="H13" s="6"/>
      <c r="I13" s="6"/>
      <c r="J13" s="6">
        <f t="shared" si="0"/>
        <v>54559.94</v>
      </c>
      <c r="K13" s="6">
        <f t="shared" si="1"/>
        <v>0</v>
      </c>
      <c r="L13" s="6">
        <f t="shared" si="2"/>
        <v>0</v>
      </c>
      <c r="M13" s="6">
        <f t="shared" si="3"/>
        <v>0</v>
      </c>
    </row>
    <row r="14" spans="1:13" ht="12.75" customHeight="1" x14ac:dyDescent="0.25">
      <c r="A14" s="4"/>
      <c r="B14" s="5"/>
      <c r="C14" s="5" t="s">
        <v>37</v>
      </c>
      <c r="D14" s="6">
        <v>328451.06</v>
      </c>
      <c r="E14" s="6">
        <v>328451.06</v>
      </c>
      <c r="F14" s="6"/>
      <c r="G14" s="6">
        <v>328451.06</v>
      </c>
      <c r="H14" s="6"/>
      <c r="I14" s="6"/>
      <c r="J14" s="6">
        <f t="shared" si="0"/>
        <v>328451.06</v>
      </c>
      <c r="K14" s="6">
        <f t="shared" si="1"/>
        <v>0</v>
      </c>
      <c r="L14" s="6">
        <f t="shared" si="2"/>
        <v>0</v>
      </c>
      <c r="M14" s="6">
        <f t="shared" si="3"/>
        <v>0</v>
      </c>
    </row>
    <row r="15" spans="1:13" ht="12.75" customHeight="1" x14ac:dyDescent="0.25">
      <c r="A15" s="4"/>
      <c r="B15" s="5"/>
      <c r="C15" s="5" t="s">
        <v>38</v>
      </c>
      <c r="D15" s="6">
        <v>438699.63</v>
      </c>
      <c r="E15" s="6">
        <v>438699.63</v>
      </c>
      <c r="F15" s="6"/>
      <c r="G15" s="6">
        <v>438699.63</v>
      </c>
      <c r="H15" s="6"/>
      <c r="I15" s="6"/>
      <c r="J15" s="6">
        <f t="shared" si="0"/>
        <v>438699.63</v>
      </c>
      <c r="K15" s="6">
        <f t="shared" si="1"/>
        <v>0</v>
      </c>
      <c r="L15" s="6">
        <f t="shared" si="2"/>
        <v>0</v>
      </c>
      <c r="M15" s="6">
        <f t="shared" si="3"/>
        <v>0</v>
      </c>
    </row>
    <row r="16" spans="1:13" ht="12.75" customHeight="1" x14ac:dyDescent="0.25">
      <c r="A16" s="4"/>
      <c r="B16" s="5"/>
      <c r="C16" s="5" t="s">
        <v>39</v>
      </c>
      <c r="D16" s="6">
        <v>16477.099999999999</v>
      </c>
      <c r="E16" s="6">
        <v>16477.099999999999</v>
      </c>
      <c r="F16" s="6"/>
      <c r="G16" s="6">
        <v>16477.099999999999</v>
      </c>
      <c r="H16" s="6"/>
      <c r="I16" s="6"/>
      <c r="J16" s="6">
        <f t="shared" si="0"/>
        <v>16477.099999999999</v>
      </c>
      <c r="K16" s="6">
        <f t="shared" si="1"/>
        <v>0</v>
      </c>
      <c r="L16" s="6">
        <f t="shared" si="2"/>
        <v>0</v>
      </c>
      <c r="M16" s="6">
        <f t="shared" si="3"/>
        <v>0</v>
      </c>
    </row>
    <row r="17" spans="1:13" ht="12.75" customHeight="1" x14ac:dyDescent="0.25">
      <c r="A17" s="4"/>
      <c r="B17" s="5"/>
      <c r="C17" s="5" t="s">
        <v>40</v>
      </c>
      <c r="D17" s="6">
        <v>99191.96</v>
      </c>
      <c r="E17" s="6">
        <v>99191.96</v>
      </c>
      <c r="F17" s="6"/>
      <c r="G17" s="6">
        <v>99191.96</v>
      </c>
      <c r="H17" s="6"/>
      <c r="I17" s="6"/>
      <c r="J17" s="6">
        <f t="shared" si="0"/>
        <v>99191.96</v>
      </c>
      <c r="K17" s="6">
        <f t="shared" si="1"/>
        <v>0</v>
      </c>
      <c r="L17" s="6">
        <f t="shared" si="2"/>
        <v>0</v>
      </c>
      <c r="M17" s="6">
        <f t="shared" si="3"/>
        <v>0</v>
      </c>
    </row>
    <row r="18" spans="1:13" ht="12.75" customHeight="1" x14ac:dyDescent="0.25">
      <c r="A18" s="4"/>
      <c r="B18" s="5"/>
      <c r="C18" s="5" t="s">
        <v>41</v>
      </c>
      <c r="D18" s="6">
        <v>132487.84</v>
      </c>
      <c r="E18" s="6">
        <v>132487.84</v>
      </c>
      <c r="F18" s="6"/>
      <c r="G18" s="6">
        <v>132487.84</v>
      </c>
      <c r="H18" s="6"/>
      <c r="I18" s="6"/>
      <c r="J18" s="6">
        <f t="shared" si="0"/>
        <v>132487.84</v>
      </c>
      <c r="K18" s="6">
        <f t="shared" si="1"/>
        <v>0</v>
      </c>
      <c r="L18" s="6">
        <f t="shared" si="2"/>
        <v>0</v>
      </c>
      <c r="M18" s="6">
        <f t="shared" si="3"/>
        <v>0</v>
      </c>
    </row>
    <row r="19" spans="1:13" ht="12.75" customHeight="1" x14ac:dyDescent="0.25">
      <c r="A19" s="4"/>
      <c r="B19" s="5"/>
      <c r="C19" s="5" t="s">
        <v>42</v>
      </c>
      <c r="D19" s="6">
        <v>100661</v>
      </c>
      <c r="E19" s="6">
        <v>100661</v>
      </c>
      <c r="F19" s="6"/>
      <c r="G19" s="6">
        <v>100661</v>
      </c>
      <c r="H19" s="6"/>
      <c r="I19" s="6"/>
      <c r="J19" s="6">
        <f t="shared" si="0"/>
        <v>100661</v>
      </c>
      <c r="K19" s="6">
        <f t="shared" si="1"/>
        <v>0</v>
      </c>
      <c r="L19" s="6">
        <f t="shared" si="2"/>
        <v>0</v>
      </c>
      <c r="M19" s="6">
        <f t="shared" si="3"/>
        <v>0</v>
      </c>
    </row>
    <row r="20" spans="1:13" ht="12.75" customHeight="1" x14ac:dyDescent="0.25">
      <c r="A20" s="4"/>
      <c r="B20" s="5"/>
      <c r="C20" s="5" t="s">
        <v>43</v>
      </c>
      <c r="D20" s="6">
        <v>625772.15</v>
      </c>
      <c r="E20" s="6">
        <v>625772.15</v>
      </c>
      <c r="F20" s="6"/>
      <c r="G20" s="6">
        <v>625772.15</v>
      </c>
      <c r="H20" s="6"/>
      <c r="I20" s="6"/>
      <c r="J20" s="6">
        <f t="shared" si="0"/>
        <v>625772.15</v>
      </c>
      <c r="K20" s="6">
        <f t="shared" si="1"/>
        <v>0</v>
      </c>
      <c r="L20" s="6">
        <f t="shared" si="2"/>
        <v>0</v>
      </c>
      <c r="M20" s="6">
        <f t="shared" si="3"/>
        <v>0</v>
      </c>
    </row>
    <row r="21" spans="1:13" ht="12.75" customHeight="1" x14ac:dyDescent="0.25">
      <c r="A21" s="4"/>
      <c r="B21" s="5"/>
      <c r="C21" s="5" t="s">
        <v>44</v>
      </c>
      <c r="D21" s="6">
        <v>2599.65</v>
      </c>
      <c r="E21" s="6">
        <v>2599.65</v>
      </c>
      <c r="F21" s="6"/>
      <c r="G21" s="6">
        <v>2599.65</v>
      </c>
      <c r="H21" s="6"/>
      <c r="I21" s="6"/>
      <c r="J21" s="6">
        <f t="shared" si="0"/>
        <v>2599.65</v>
      </c>
      <c r="K21" s="6">
        <f t="shared" si="1"/>
        <v>0</v>
      </c>
      <c r="L21" s="6">
        <f t="shared" si="2"/>
        <v>0</v>
      </c>
      <c r="M21" s="6">
        <f t="shared" si="3"/>
        <v>0</v>
      </c>
    </row>
    <row r="22" spans="1:13" ht="12.75" customHeight="1" x14ac:dyDescent="0.25">
      <c r="A22" s="4"/>
      <c r="B22" s="5"/>
      <c r="C22" s="5" t="s">
        <v>45</v>
      </c>
      <c r="D22" s="6">
        <v>10996.03</v>
      </c>
      <c r="E22" s="6">
        <v>10996.03</v>
      </c>
      <c r="F22" s="6"/>
      <c r="G22" s="6">
        <v>10985.6</v>
      </c>
      <c r="H22" s="6"/>
      <c r="I22" s="6"/>
      <c r="J22" s="6">
        <f t="shared" si="0"/>
        <v>10985.6</v>
      </c>
      <c r="K22" s="6">
        <f t="shared" si="1"/>
        <v>10.430000000000291</v>
      </c>
      <c r="L22" s="6">
        <f t="shared" si="2"/>
        <v>10.430000000000291</v>
      </c>
      <c r="M22" s="6">
        <f t="shared" si="3"/>
        <v>10.430000000000291</v>
      </c>
    </row>
    <row r="23" spans="1:13" ht="12.75" customHeight="1" x14ac:dyDescent="0.25">
      <c r="A23" s="4"/>
      <c r="B23" s="5"/>
      <c r="C23" s="5" t="s">
        <v>46</v>
      </c>
      <c r="D23" s="6">
        <v>30399.62</v>
      </c>
      <c r="E23" s="6">
        <v>30399.62</v>
      </c>
      <c r="F23" s="6"/>
      <c r="G23" s="6">
        <v>30399.62</v>
      </c>
      <c r="H23" s="6"/>
      <c r="I23" s="6"/>
      <c r="J23" s="6">
        <f t="shared" si="0"/>
        <v>30399.62</v>
      </c>
      <c r="K23" s="6">
        <f t="shared" si="1"/>
        <v>0</v>
      </c>
      <c r="L23" s="6">
        <f t="shared" si="2"/>
        <v>0</v>
      </c>
      <c r="M23" s="6">
        <f t="shared" si="3"/>
        <v>0</v>
      </c>
    </row>
    <row r="24" spans="1:13" ht="12.75" customHeight="1" x14ac:dyDescent="0.25">
      <c r="A24" s="4"/>
      <c r="B24" s="5"/>
      <c r="C24" s="5" t="s">
        <v>47</v>
      </c>
      <c r="D24" s="6">
        <v>177997.58</v>
      </c>
      <c r="E24" s="6">
        <v>177997.58</v>
      </c>
      <c r="F24" s="6"/>
      <c r="G24" s="6">
        <v>177997.58</v>
      </c>
      <c r="H24" s="6"/>
      <c r="I24" s="6"/>
      <c r="J24" s="6">
        <f t="shared" si="0"/>
        <v>177997.58</v>
      </c>
      <c r="K24" s="6">
        <f t="shared" si="1"/>
        <v>0</v>
      </c>
      <c r="L24" s="6">
        <f t="shared" si="2"/>
        <v>0</v>
      </c>
      <c r="M24" s="6">
        <f t="shared" si="3"/>
        <v>0</v>
      </c>
    </row>
    <row r="25" spans="1:13" ht="12.75" customHeight="1" x14ac:dyDescent="0.25">
      <c r="A25" s="4"/>
      <c r="B25" s="5"/>
      <c r="C25" s="5" t="s">
        <v>48</v>
      </c>
      <c r="D25" s="6">
        <v>5790</v>
      </c>
      <c r="E25" s="6">
        <v>5790</v>
      </c>
      <c r="F25" s="6">
        <v>4888.62</v>
      </c>
      <c r="G25" s="6">
        <v>5790</v>
      </c>
      <c r="H25" s="6"/>
      <c r="I25" s="6"/>
      <c r="J25" s="6">
        <f t="shared" si="0"/>
        <v>5790</v>
      </c>
      <c r="K25" s="6">
        <f t="shared" si="1"/>
        <v>-4888.62</v>
      </c>
      <c r="L25" s="6">
        <f t="shared" si="2"/>
        <v>0</v>
      </c>
      <c r="M25" s="6">
        <f t="shared" si="3"/>
        <v>0</v>
      </c>
    </row>
    <row r="26" spans="1:13" ht="12.75" customHeight="1" x14ac:dyDescent="0.25">
      <c r="A26" s="4"/>
      <c r="B26" s="5"/>
      <c r="C26" s="5" t="s">
        <v>49</v>
      </c>
      <c r="D26" s="6">
        <v>2425.56</v>
      </c>
      <c r="E26" s="6">
        <v>2425.56</v>
      </c>
      <c r="F26" s="6"/>
      <c r="G26" s="6">
        <v>2425.56</v>
      </c>
      <c r="H26" s="6"/>
      <c r="I26" s="6"/>
      <c r="J26" s="6">
        <f t="shared" si="0"/>
        <v>2425.56</v>
      </c>
      <c r="K26" s="6">
        <f t="shared" si="1"/>
        <v>0</v>
      </c>
      <c r="L26" s="6">
        <f t="shared" si="2"/>
        <v>0</v>
      </c>
      <c r="M26" s="6">
        <f t="shared" si="3"/>
        <v>0</v>
      </c>
    </row>
    <row r="27" spans="1:13" ht="12.75" customHeight="1" x14ac:dyDescent="0.25">
      <c r="A27" s="4"/>
      <c r="B27" s="5"/>
      <c r="C27" s="5" t="s">
        <v>50</v>
      </c>
      <c r="D27" s="6">
        <v>1200</v>
      </c>
      <c r="E27" s="6">
        <v>1200</v>
      </c>
      <c r="F27" s="6"/>
      <c r="G27" s="6">
        <v>1200</v>
      </c>
      <c r="H27" s="6"/>
      <c r="I27" s="6"/>
      <c r="J27" s="6">
        <f t="shared" si="0"/>
        <v>1200</v>
      </c>
      <c r="K27" s="6">
        <f t="shared" si="1"/>
        <v>0</v>
      </c>
      <c r="L27" s="6">
        <f t="shared" si="2"/>
        <v>0</v>
      </c>
      <c r="M27" s="6">
        <f t="shared" si="3"/>
        <v>0</v>
      </c>
    </row>
    <row r="28" spans="1:13" ht="12.75" customHeight="1" x14ac:dyDescent="0.25">
      <c r="A28" s="4"/>
      <c r="B28" s="5"/>
      <c r="C28" s="5" t="s">
        <v>51</v>
      </c>
      <c r="D28" s="6">
        <v>8450</v>
      </c>
      <c r="E28" s="6">
        <v>8450</v>
      </c>
      <c r="F28" s="6"/>
      <c r="G28" s="6">
        <v>8450</v>
      </c>
      <c r="H28" s="6"/>
      <c r="I28" s="6"/>
      <c r="J28" s="6">
        <f t="shared" si="0"/>
        <v>8450</v>
      </c>
      <c r="K28" s="6">
        <f t="shared" si="1"/>
        <v>0</v>
      </c>
      <c r="L28" s="6">
        <f t="shared" si="2"/>
        <v>0</v>
      </c>
      <c r="M28" s="6">
        <f t="shared" si="3"/>
        <v>0</v>
      </c>
    </row>
    <row r="29" spans="1:13" ht="12.75" customHeight="1" x14ac:dyDescent="0.25">
      <c r="A29" s="4"/>
      <c r="B29" s="5"/>
      <c r="C29" s="5" t="s">
        <v>52</v>
      </c>
      <c r="D29" s="6">
        <v>400</v>
      </c>
      <c r="E29" s="6">
        <v>400</v>
      </c>
      <c r="F29" s="6"/>
      <c r="G29" s="6">
        <v>400</v>
      </c>
      <c r="H29" s="6"/>
      <c r="I29" s="6"/>
      <c r="J29" s="6">
        <f t="shared" si="0"/>
        <v>400</v>
      </c>
      <c r="K29" s="6">
        <f t="shared" si="1"/>
        <v>0</v>
      </c>
      <c r="L29" s="6">
        <f t="shared" si="2"/>
        <v>0</v>
      </c>
      <c r="M29" s="6">
        <f t="shared" si="3"/>
        <v>0</v>
      </c>
    </row>
    <row r="30" spans="1:13" ht="12.75" customHeight="1" x14ac:dyDescent="0.25">
      <c r="A30" s="4"/>
      <c r="B30" s="5"/>
      <c r="C30" s="5" t="s">
        <v>53</v>
      </c>
      <c r="D30" s="6">
        <v>9706.85</v>
      </c>
      <c r="E30" s="6">
        <v>9706.85</v>
      </c>
      <c r="F30" s="6"/>
      <c r="G30" s="6">
        <v>9706.85</v>
      </c>
      <c r="H30" s="6"/>
      <c r="I30" s="6"/>
      <c r="J30" s="6">
        <f t="shared" si="0"/>
        <v>9706.85</v>
      </c>
      <c r="K30" s="6">
        <f t="shared" si="1"/>
        <v>0</v>
      </c>
      <c r="L30" s="6">
        <f t="shared" si="2"/>
        <v>0</v>
      </c>
      <c r="M30" s="6">
        <f t="shared" si="3"/>
        <v>0</v>
      </c>
    </row>
    <row r="31" spans="1:13" ht="12.75" customHeight="1" x14ac:dyDescent="0.25">
      <c r="A31" s="4"/>
      <c r="B31" s="5"/>
      <c r="C31" s="5" t="s">
        <v>54</v>
      </c>
      <c r="D31" s="6">
        <v>119723.74</v>
      </c>
      <c r="E31" s="6">
        <v>119723.74</v>
      </c>
      <c r="F31" s="6"/>
      <c r="G31" s="6">
        <v>119723.74</v>
      </c>
      <c r="H31" s="6"/>
      <c r="I31" s="6"/>
      <c r="J31" s="6">
        <f t="shared" si="0"/>
        <v>119723.74</v>
      </c>
      <c r="K31" s="6">
        <f t="shared" si="1"/>
        <v>0</v>
      </c>
      <c r="L31" s="6">
        <f t="shared" si="2"/>
        <v>0</v>
      </c>
      <c r="M31" s="6">
        <f t="shared" si="3"/>
        <v>0</v>
      </c>
    </row>
    <row r="32" spans="1:13" ht="12.75" customHeight="1" x14ac:dyDescent="0.25">
      <c r="A32" s="4"/>
      <c r="B32" s="5"/>
      <c r="C32" s="5" t="s">
        <v>55</v>
      </c>
      <c r="D32" s="6">
        <v>23600</v>
      </c>
      <c r="E32" s="6">
        <v>23600</v>
      </c>
      <c r="F32" s="6"/>
      <c r="G32" s="6">
        <v>23600</v>
      </c>
      <c r="H32" s="6"/>
      <c r="I32" s="6"/>
      <c r="J32" s="6">
        <f t="shared" si="0"/>
        <v>23600</v>
      </c>
      <c r="K32" s="6">
        <f t="shared" si="1"/>
        <v>0</v>
      </c>
      <c r="L32" s="6">
        <f t="shared" si="2"/>
        <v>0</v>
      </c>
      <c r="M32" s="6">
        <f t="shared" si="3"/>
        <v>0</v>
      </c>
    </row>
    <row r="33" spans="1:13" ht="12.75" customHeight="1" x14ac:dyDescent="0.25">
      <c r="A33" s="4"/>
      <c r="B33" s="5"/>
      <c r="C33" s="5" t="s">
        <v>56</v>
      </c>
      <c r="D33" s="6">
        <v>4580</v>
      </c>
      <c r="E33" s="6">
        <v>4580</v>
      </c>
      <c r="F33" s="6"/>
      <c r="G33" s="6">
        <v>4580</v>
      </c>
      <c r="H33" s="6"/>
      <c r="I33" s="6"/>
      <c r="J33" s="6">
        <f t="shared" si="0"/>
        <v>4580</v>
      </c>
      <c r="K33" s="6">
        <f t="shared" si="1"/>
        <v>0</v>
      </c>
      <c r="L33" s="6">
        <f t="shared" si="2"/>
        <v>0</v>
      </c>
      <c r="M33" s="6">
        <f t="shared" si="3"/>
        <v>0</v>
      </c>
    </row>
    <row r="34" spans="1:13" ht="12.75" customHeight="1" x14ac:dyDescent="0.25">
      <c r="A34" s="4"/>
      <c r="B34" s="5"/>
      <c r="C34" s="5" t="s">
        <v>57</v>
      </c>
      <c r="D34" s="6">
        <v>14950</v>
      </c>
      <c r="E34" s="6">
        <v>14950</v>
      </c>
      <c r="F34" s="6"/>
      <c r="G34" s="6">
        <v>14950</v>
      </c>
      <c r="H34" s="6"/>
      <c r="I34" s="6"/>
      <c r="J34" s="6">
        <f t="shared" si="0"/>
        <v>14950</v>
      </c>
      <c r="K34" s="6">
        <f t="shared" si="1"/>
        <v>0</v>
      </c>
      <c r="L34" s="6">
        <f t="shared" si="2"/>
        <v>0</v>
      </c>
      <c r="M34" s="6">
        <f t="shared" si="3"/>
        <v>0</v>
      </c>
    </row>
    <row r="35" spans="1:13" ht="12.75" customHeight="1" x14ac:dyDescent="0.25">
      <c r="A35" s="4"/>
      <c r="B35" s="5"/>
      <c r="C35" s="5" t="s">
        <v>58</v>
      </c>
      <c r="D35" s="6">
        <v>0.01</v>
      </c>
      <c r="E35" s="6">
        <v>0.01</v>
      </c>
      <c r="F35" s="6"/>
      <c r="G35" s="6">
        <v>0.01</v>
      </c>
      <c r="H35" s="6"/>
      <c r="I35" s="6"/>
      <c r="J35" s="6">
        <f t="shared" si="0"/>
        <v>0.01</v>
      </c>
      <c r="K35" s="6">
        <f t="shared" si="1"/>
        <v>0</v>
      </c>
      <c r="L35" s="6">
        <f t="shared" si="2"/>
        <v>0</v>
      </c>
      <c r="M35" s="6">
        <f t="shared" si="3"/>
        <v>0</v>
      </c>
    </row>
    <row r="36" spans="1:13" ht="12.75" customHeight="1" x14ac:dyDescent="0.25">
      <c r="A36" s="4"/>
      <c r="B36" s="5"/>
      <c r="C36" s="5" t="s">
        <v>59</v>
      </c>
      <c r="D36" s="6">
        <v>848.59</v>
      </c>
      <c r="E36" s="6">
        <v>848.59</v>
      </c>
      <c r="F36" s="6"/>
      <c r="G36" s="6">
        <v>848.59</v>
      </c>
      <c r="H36" s="6"/>
      <c r="I36" s="6"/>
      <c r="J36" s="6">
        <f t="shared" si="0"/>
        <v>848.59</v>
      </c>
      <c r="K36" s="6">
        <f t="shared" si="1"/>
        <v>0</v>
      </c>
      <c r="L36" s="6">
        <f t="shared" si="2"/>
        <v>0</v>
      </c>
      <c r="M36" s="6">
        <f t="shared" si="3"/>
        <v>0</v>
      </c>
    </row>
    <row r="37" spans="1:13" ht="12.75" customHeight="1" x14ac:dyDescent="0.25">
      <c r="A37" s="4"/>
      <c r="B37" s="5"/>
      <c r="C37" s="5" t="s">
        <v>60</v>
      </c>
      <c r="D37" s="6">
        <v>4642.3999999999996</v>
      </c>
      <c r="E37" s="6">
        <v>4642.3999999999996</v>
      </c>
      <c r="F37" s="6"/>
      <c r="G37" s="6">
        <v>4642.3999999999996</v>
      </c>
      <c r="H37" s="6"/>
      <c r="I37" s="6"/>
      <c r="J37" s="6">
        <f t="shared" si="0"/>
        <v>4642.3999999999996</v>
      </c>
      <c r="K37" s="6">
        <f t="shared" si="1"/>
        <v>0</v>
      </c>
      <c r="L37" s="6">
        <f t="shared" si="2"/>
        <v>0</v>
      </c>
      <c r="M37" s="6">
        <f t="shared" si="3"/>
        <v>0</v>
      </c>
    </row>
    <row r="38" spans="1:13" ht="12.75" customHeight="1" x14ac:dyDescent="0.25">
      <c r="A38" s="4"/>
      <c r="B38" s="5"/>
      <c r="C38" s="5" t="s">
        <v>61</v>
      </c>
      <c r="D38" s="6">
        <v>2151.41</v>
      </c>
      <c r="E38" s="6">
        <v>2151.41</v>
      </c>
      <c r="F38" s="6"/>
      <c r="G38" s="6">
        <v>2151.41</v>
      </c>
      <c r="H38" s="6"/>
      <c r="I38" s="6"/>
      <c r="J38" s="6">
        <f t="shared" si="0"/>
        <v>2151.41</v>
      </c>
      <c r="K38" s="6">
        <f t="shared" si="1"/>
        <v>0</v>
      </c>
      <c r="L38" s="6">
        <f t="shared" si="2"/>
        <v>0</v>
      </c>
      <c r="M38" s="6">
        <f t="shared" si="3"/>
        <v>0</v>
      </c>
    </row>
    <row r="39" spans="1:13" ht="12.75" customHeight="1" x14ac:dyDescent="0.25">
      <c r="A39" s="4"/>
      <c r="B39" s="5"/>
      <c r="C39" s="5" t="s">
        <v>62</v>
      </c>
      <c r="D39" s="6">
        <v>4896.16</v>
      </c>
      <c r="E39" s="6">
        <v>4896.16</v>
      </c>
      <c r="F39" s="6"/>
      <c r="G39" s="6">
        <v>4896.16</v>
      </c>
      <c r="H39" s="6"/>
      <c r="I39" s="6"/>
      <c r="J39" s="6">
        <f t="shared" si="0"/>
        <v>4896.16</v>
      </c>
      <c r="K39" s="6">
        <f t="shared" si="1"/>
        <v>0</v>
      </c>
      <c r="L39" s="6">
        <f t="shared" si="2"/>
        <v>0</v>
      </c>
      <c r="M39" s="6">
        <f t="shared" si="3"/>
        <v>0</v>
      </c>
    </row>
    <row r="40" spans="1:13" ht="12.75" customHeight="1" x14ac:dyDescent="0.25">
      <c r="A40" s="4"/>
      <c r="B40" s="5"/>
      <c r="C40" s="5" t="s">
        <v>63</v>
      </c>
      <c r="D40" s="6">
        <v>7048.05</v>
      </c>
      <c r="E40" s="6">
        <v>7048.05</v>
      </c>
      <c r="F40" s="6"/>
      <c r="G40" s="6">
        <v>7048.05</v>
      </c>
      <c r="H40" s="6"/>
      <c r="I40" s="6"/>
      <c r="J40" s="6">
        <f t="shared" si="0"/>
        <v>7048.05</v>
      </c>
      <c r="K40" s="6">
        <f t="shared" si="1"/>
        <v>0</v>
      </c>
      <c r="L40" s="6">
        <f t="shared" si="2"/>
        <v>0</v>
      </c>
      <c r="M40" s="6">
        <f t="shared" si="3"/>
        <v>0</v>
      </c>
    </row>
    <row r="41" spans="1:13" ht="12.75" customHeight="1" x14ac:dyDescent="0.25">
      <c r="A41" s="4"/>
      <c r="B41" s="5"/>
      <c r="C41" s="5" t="s">
        <v>64</v>
      </c>
      <c r="D41" s="6">
        <v>9106.25</v>
      </c>
      <c r="E41" s="6">
        <v>9106.25</v>
      </c>
      <c r="F41" s="6"/>
      <c r="G41" s="6">
        <v>9106.25</v>
      </c>
      <c r="H41" s="6"/>
      <c r="I41" s="6"/>
      <c r="J41" s="6">
        <f t="shared" si="0"/>
        <v>9106.25</v>
      </c>
      <c r="K41" s="6">
        <f t="shared" si="1"/>
        <v>0</v>
      </c>
      <c r="L41" s="6">
        <f t="shared" si="2"/>
        <v>0</v>
      </c>
      <c r="M41" s="6">
        <f t="shared" si="3"/>
        <v>0</v>
      </c>
    </row>
    <row r="42" spans="1:13" ht="12.75" customHeight="1" x14ac:dyDescent="0.25">
      <c r="A42" s="4"/>
      <c r="B42" s="5"/>
      <c r="C42" s="5" t="s">
        <v>65</v>
      </c>
      <c r="D42" s="6">
        <v>87000</v>
      </c>
      <c r="E42" s="6">
        <v>87000</v>
      </c>
      <c r="F42" s="6"/>
      <c r="G42" s="6">
        <v>87000</v>
      </c>
      <c r="H42" s="6"/>
      <c r="I42" s="6"/>
      <c r="J42" s="6">
        <f t="shared" si="0"/>
        <v>87000</v>
      </c>
      <c r="K42" s="6">
        <f t="shared" si="1"/>
        <v>0</v>
      </c>
      <c r="L42" s="6">
        <f t="shared" si="2"/>
        <v>0</v>
      </c>
      <c r="M42" s="6">
        <f t="shared" si="3"/>
        <v>0</v>
      </c>
    </row>
    <row r="43" spans="1:13" ht="12.75" customHeight="1" x14ac:dyDescent="0.25">
      <c r="A43" s="4"/>
      <c r="B43" s="5"/>
      <c r="C43" s="5" t="s">
        <v>66</v>
      </c>
      <c r="D43" s="6">
        <v>89500</v>
      </c>
      <c r="E43" s="6">
        <v>89500</v>
      </c>
      <c r="F43" s="6"/>
      <c r="G43" s="6">
        <v>89500</v>
      </c>
      <c r="H43" s="6"/>
      <c r="I43" s="6"/>
      <c r="J43" s="6">
        <f t="shared" ref="J43:J74" si="4">G43+H43+I43</f>
        <v>89500</v>
      </c>
      <c r="K43" s="6">
        <f t="shared" ref="K43:K74" si="5">E43-F43-J43</f>
        <v>0</v>
      </c>
      <c r="L43" s="6">
        <f t="shared" ref="L43:L74" si="6">D43-J43</f>
        <v>0</v>
      </c>
      <c r="M43" s="6">
        <f t="shared" ref="M43:M74" si="7">E43-J43</f>
        <v>0</v>
      </c>
    </row>
    <row r="44" spans="1:13" ht="12.75" customHeight="1" x14ac:dyDescent="0.25">
      <c r="A44" s="4"/>
      <c r="B44" s="5"/>
      <c r="C44" s="5" t="s">
        <v>67</v>
      </c>
      <c r="D44" s="6">
        <v>3720</v>
      </c>
      <c r="E44" s="6">
        <v>3720</v>
      </c>
      <c r="F44" s="6"/>
      <c r="G44" s="6">
        <v>3720</v>
      </c>
      <c r="H44" s="6"/>
      <c r="I44" s="6"/>
      <c r="J44" s="6">
        <f t="shared" si="4"/>
        <v>3720</v>
      </c>
      <c r="K44" s="6">
        <f t="shared" si="5"/>
        <v>0</v>
      </c>
      <c r="L44" s="6">
        <f t="shared" si="6"/>
        <v>0</v>
      </c>
      <c r="M44" s="6">
        <f t="shared" si="7"/>
        <v>0</v>
      </c>
    </row>
    <row r="45" spans="1:13" ht="12.75" customHeight="1" x14ac:dyDescent="0.25">
      <c r="A45" s="4"/>
      <c r="B45" s="5"/>
      <c r="C45" s="5" t="s">
        <v>68</v>
      </c>
      <c r="D45" s="6">
        <v>37000</v>
      </c>
      <c r="E45" s="6">
        <v>37000</v>
      </c>
      <c r="F45" s="6"/>
      <c r="G45" s="6">
        <v>37000</v>
      </c>
      <c r="H45" s="6"/>
      <c r="I45" s="6"/>
      <c r="J45" s="6">
        <f t="shared" si="4"/>
        <v>37000</v>
      </c>
      <c r="K45" s="6">
        <f t="shared" si="5"/>
        <v>0</v>
      </c>
      <c r="L45" s="6">
        <f t="shared" si="6"/>
        <v>0</v>
      </c>
      <c r="M45" s="6">
        <f t="shared" si="7"/>
        <v>0</v>
      </c>
    </row>
    <row r="46" spans="1:13" ht="12.75" customHeight="1" x14ac:dyDescent="0.25">
      <c r="A46" s="4"/>
      <c r="B46" s="5"/>
      <c r="C46" s="5" t="s">
        <v>69</v>
      </c>
      <c r="D46" s="6">
        <v>1974</v>
      </c>
      <c r="E46" s="6">
        <v>1974</v>
      </c>
      <c r="F46" s="6"/>
      <c r="G46" s="6">
        <v>1974</v>
      </c>
      <c r="H46" s="6"/>
      <c r="I46" s="6"/>
      <c r="J46" s="6">
        <f t="shared" si="4"/>
        <v>1974</v>
      </c>
      <c r="K46" s="6">
        <f t="shared" si="5"/>
        <v>0</v>
      </c>
      <c r="L46" s="6">
        <f t="shared" si="6"/>
        <v>0</v>
      </c>
      <c r="M46" s="6">
        <f t="shared" si="7"/>
        <v>0</v>
      </c>
    </row>
    <row r="47" spans="1:13" ht="12.75" customHeight="1" x14ac:dyDescent="0.25">
      <c r="A47" s="4"/>
      <c r="B47" s="5"/>
      <c r="C47" s="5" t="s">
        <v>70</v>
      </c>
      <c r="D47" s="6">
        <v>3200</v>
      </c>
      <c r="E47" s="6">
        <v>3200</v>
      </c>
      <c r="F47" s="6"/>
      <c r="G47" s="6">
        <v>3200</v>
      </c>
      <c r="H47" s="6"/>
      <c r="I47" s="6"/>
      <c r="J47" s="6">
        <f t="shared" si="4"/>
        <v>3200</v>
      </c>
      <c r="K47" s="6">
        <f t="shared" si="5"/>
        <v>0</v>
      </c>
      <c r="L47" s="6">
        <f t="shared" si="6"/>
        <v>0</v>
      </c>
      <c r="M47" s="6">
        <f t="shared" si="7"/>
        <v>0</v>
      </c>
    </row>
    <row r="48" spans="1:13" ht="12.75" customHeight="1" x14ac:dyDescent="0.25">
      <c r="A48" s="4"/>
      <c r="B48" s="5"/>
      <c r="C48" s="5" t="s">
        <v>71</v>
      </c>
      <c r="D48" s="6">
        <v>37600</v>
      </c>
      <c r="E48" s="6">
        <v>37600</v>
      </c>
      <c r="F48" s="6">
        <v>37600</v>
      </c>
      <c r="G48" s="6">
        <v>37600</v>
      </c>
      <c r="H48" s="6"/>
      <c r="I48" s="6"/>
      <c r="J48" s="6">
        <f t="shared" si="4"/>
        <v>37600</v>
      </c>
      <c r="K48" s="6">
        <f t="shared" si="5"/>
        <v>-37600</v>
      </c>
      <c r="L48" s="6">
        <f t="shared" si="6"/>
        <v>0</v>
      </c>
      <c r="M48" s="6">
        <f t="shared" si="7"/>
        <v>0</v>
      </c>
    </row>
    <row r="49" spans="1:13" ht="12.75" customHeight="1" x14ac:dyDescent="0.25">
      <c r="A49" s="4"/>
      <c r="B49" s="5"/>
      <c r="C49" s="5" t="s">
        <v>72</v>
      </c>
      <c r="D49" s="6">
        <v>168150.8</v>
      </c>
      <c r="E49" s="6">
        <v>168150.8</v>
      </c>
      <c r="F49" s="6"/>
      <c r="G49" s="6">
        <v>168150.8</v>
      </c>
      <c r="H49" s="6"/>
      <c r="I49" s="6"/>
      <c r="J49" s="6">
        <f t="shared" si="4"/>
        <v>168150.8</v>
      </c>
      <c r="K49" s="6">
        <f t="shared" si="5"/>
        <v>0</v>
      </c>
      <c r="L49" s="6">
        <f t="shared" si="6"/>
        <v>0</v>
      </c>
      <c r="M49" s="6">
        <f t="shared" si="7"/>
        <v>0</v>
      </c>
    </row>
    <row r="50" spans="1:13" ht="12.75" customHeight="1" x14ac:dyDescent="0.25">
      <c r="A50" s="4"/>
      <c r="B50" s="5"/>
      <c r="C50" s="5" t="s">
        <v>73</v>
      </c>
      <c r="D50" s="6">
        <v>8000</v>
      </c>
      <c r="E50" s="6">
        <v>8000</v>
      </c>
      <c r="F50" s="6"/>
      <c r="G50" s="6">
        <v>8000</v>
      </c>
      <c r="H50" s="6"/>
      <c r="I50" s="6"/>
      <c r="J50" s="6">
        <f t="shared" si="4"/>
        <v>8000</v>
      </c>
      <c r="K50" s="6">
        <f t="shared" si="5"/>
        <v>0</v>
      </c>
      <c r="L50" s="6">
        <f t="shared" si="6"/>
        <v>0</v>
      </c>
      <c r="M50" s="6">
        <f t="shared" si="7"/>
        <v>0</v>
      </c>
    </row>
    <row r="51" spans="1:13" ht="12.75" customHeight="1" x14ac:dyDescent="0.25">
      <c r="A51" s="4"/>
      <c r="B51" s="5"/>
      <c r="C51" s="5" t="s">
        <v>74</v>
      </c>
      <c r="D51" s="6">
        <v>143249.20000000001</v>
      </c>
      <c r="E51" s="6">
        <v>143249.20000000001</v>
      </c>
      <c r="F51" s="6">
        <v>3305.97</v>
      </c>
      <c r="G51" s="6">
        <v>143249.20000000001</v>
      </c>
      <c r="H51" s="6"/>
      <c r="I51" s="6"/>
      <c r="J51" s="6">
        <f t="shared" si="4"/>
        <v>143249.20000000001</v>
      </c>
      <c r="K51" s="6">
        <f t="shared" si="5"/>
        <v>-3305.9700000000012</v>
      </c>
      <c r="L51" s="6">
        <f t="shared" si="6"/>
        <v>0</v>
      </c>
      <c r="M51" s="6">
        <f t="shared" si="7"/>
        <v>0</v>
      </c>
    </row>
    <row r="52" spans="1:13" ht="12.75" customHeight="1" x14ac:dyDescent="0.25">
      <c r="A52" s="4"/>
      <c r="B52" s="5"/>
      <c r="C52" s="5" t="s">
        <v>75</v>
      </c>
      <c r="D52" s="6">
        <v>3305.97</v>
      </c>
      <c r="E52" s="6">
        <v>3305.97</v>
      </c>
      <c r="F52" s="6"/>
      <c r="G52" s="6">
        <v>3305.97</v>
      </c>
      <c r="H52" s="6"/>
      <c r="I52" s="6"/>
      <c r="J52" s="6">
        <f t="shared" si="4"/>
        <v>3305.97</v>
      </c>
      <c r="K52" s="6">
        <f t="shared" si="5"/>
        <v>0</v>
      </c>
      <c r="L52" s="6">
        <f t="shared" si="6"/>
        <v>0</v>
      </c>
      <c r="M52" s="6">
        <f t="shared" si="7"/>
        <v>0</v>
      </c>
    </row>
    <row r="53" spans="1:13" ht="12.75" customHeight="1" x14ac:dyDescent="0.25">
      <c r="A53" s="4"/>
      <c r="B53" s="5"/>
      <c r="C53" s="5" t="s">
        <v>76</v>
      </c>
      <c r="D53" s="6">
        <v>1942</v>
      </c>
      <c r="E53" s="6">
        <v>1942</v>
      </c>
      <c r="F53" s="6"/>
      <c r="G53" s="6">
        <v>1942</v>
      </c>
      <c r="H53" s="6"/>
      <c r="I53" s="6"/>
      <c r="J53" s="6">
        <f t="shared" si="4"/>
        <v>1942</v>
      </c>
      <c r="K53" s="6">
        <f t="shared" si="5"/>
        <v>0</v>
      </c>
      <c r="L53" s="6">
        <f t="shared" si="6"/>
        <v>0</v>
      </c>
      <c r="M53" s="6">
        <f t="shared" si="7"/>
        <v>0</v>
      </c>
    </row>
    <row r="54" spans="1:13" ht="12.75" customHeight="1" x14ac:dyDescent="0.25">
      <c r="A54" s="4"/>
      <c r="B54" s="5"/>
      <c r="C54" s="5" t="s">
        <v>77</v>
      </c>
      <c r="D54" s="6">
        <v>46</v>
      </c>
      <c r="E54" s="6">
        <v>46</v>
      </c>
      <c r="F54" s="6"/>
      <c r="G54" s="6">
        <v>46</v>
      </c>
      <c r="H54" s="6"/>
      <c r="I54" s="6"/>
      <c r="J54" s="6">
        <f t="shared" si="4"/>
        <v>46</v>
      </c>
      <c r="K54" s="6">
        <f t="shared" si="5"/>
        <v>0</v>
      </c>
      <c r="L54" s="6">
        <f t="shared" si="6"/>
        <v>0</v>
      </c>
      <c r="M54" s="6">
        <f t="shared" si="7"/>
        <v>0</v>
      </c>
    </row>
    <row r="55" spans="1:13" ht="12.75" customHeight="1" x14ac:dyDescent="0.25">
      <c r="A55" s="4"/>
      <c r="B55" s="5"/>
      <c r="C55" s="5" t="s">
        <v>78</v>
      </c>
      <c r="D55" s="6">
        <v>1000</v>
      </c>
      <c r="E55" s="6">
        <v>1000</v>
      </c>
      <c r="F55" s="6"/>
      <c r="G55" s="6">
        <v>1000</v>
      </c>
      <c r="H55" s="6"/>
      <c r="I55" s="6"/>
      <c r="J55" s="6">
        <f t="shared" si="4"/>
        <v>1000</v>
      </c>
      <c r="K55" s="6">
        <f t="shared" si="5"/>
        <v>0</v>
      </c>
      <c r="L55" s="6">
        <f t="shared" si="6"/>
        <v>0</v>
      </c>
      <c r="M55" s="6">
        <f t="shared" si="7"/>
        <v>0</v>
      </c>
    </row>
    <row r="56" spans="1:13" ht="12.75" customHeight="1" x14ac:dyDescent="0.25">
      <c r="A56" s="4"/>
      <c r="B56" s="5"/>
      <c r="C56" s="5" t="s">
        <v>79</v>
      </c>
      <c r="D56" s="6">
        <v>5129</v>
      </c>
      <c r="E56" s="6">
        <v>5129</v>
      </c>
      <c r="F56" s="6"/>
      <c r="G56" s="6">
        <v>5129</v>
      </c>
      <c r="H56" s="6"/>
      <c r="I56" s="6"/>
      <c r="J56" s="6">
        <f t="shared" si="4"/>
        <v>5129</v>
      </c>
      <c r="K56" s="6">
        <f t="shared" si="5"/>
        <v>0</v>
      </c>
      <c r="L56" s="6">
        <f t="shared" si="6"/>
        <v>0</v>
      </c>
      <c r="M56" s="6">
        <f t="shared" si="7"/>
        <v>0</v>
      </c>
    </row>
    <row r="57" spans="1:13" ht="12.75" customHeight="1" x14ac:dyDescent="0.25">
      <c r="A57" s="4"/>
      <c r="B57" s="5"/>
      <c r="C57" s="5" t="s">
        <v>80</v>
      </c>
      <c r="D57" s="6">
        <v>4848</v>
      </c>
      <c r="E57" s="6">
        <v>4848</v>
      </c>
      <c r="F57" s="6"/>
      <c r="G57" s="6">
        <v>4848</v>
      </c>
      <c r="H57" s="6"/>
      <c r="I57" s="6"/>
      <c r="J57" s="6">
        <f t="shared" si="4"/>
        <v>4848</v>
      </c>
      <c r="K57" s="6">
        <f t="shared" si="5"/>
        <v>0</v>
      </c>
      <c r="L57" s="6">
        <f t="shared" si="6"/>
        <v>0</v>
      </c>
      <c r="M57" s="6">
        <f t="shared" si="7"/>
        <v>0</v>
      </c>
    </row>
    <row r="58" spans="1:13" ht="12.75" customHeight="1" x14ac:dyDescent="0.25">
      <c r="A58" s="4"/>
      <c r="B58" s="5"/>
      <c r="C58" s="5" t="s">
        <v>81</v>
      </c>
      <c r="D58" s="6">
        <v>287486</v>
      </c>
      <c r="E58" s="6">
        <v>287486</v>
      </c>
      <c r="F58" s="6"/>
      <c r="G58" s="6">
        <v>287486</v>
      </c>
      <c r="H58" s="6"/>
      <c r="I58" s="6"/>
      <c r="J58" s="6">
        <f t="shared" si="4"/>
        <v>287486</v>
      </c>
      <c r="K58" s="6">
        <f t="shared" si="5"/>
        <v>0</v>
      </c>
      <c r="L58" s="6">
        <f t="shared" si="6"/>
        <v>0</v>
      </c>
      <c r="M58" s="6">
        <f t="shared" si="7"/>
        <v>0</v>
      </c>
    </row>
    <row r="59" spans="1:13" ht="12.75" customHeight="1" x14ac:dyDescent="0.25">
      <c r="A59" s="4"/>
      <c r="B59" s="5"/>
      <c r="C59" s="5" t="s">
        <v>82</v>
      </c>
      <c r="D59" s="6">
        <v>500</v>
      </c>
      <c r="E59" s="6">
        <v>500</v>
      </c>
      <c r="F59" s="6"/>
      <c r="G59" s="6">
        <v>500</v>
      </c>
      <c r="H59" s="6"/>
      <c r="I59" s="6"/>
      <c r="J59" s="6">
        <f t="shared" si="4"/>
        <v>500</v>
      </c>
      <c r="K59" s="6">
        <f t="shared" si="5"/>
        <v>0</v>
      </c>
      <c r="L59" s="6">
        <f t="shared" si="6"/>
        <v>0</v>
      </c>
      <c r="M59" s="6">
        <f t="shared" si="7"/>
        <v>0</v>
      </c>
    </row>
    <row r="60" spans="1:13" ht="12.75" customHeight="1" x14ac:dyDescent="0.25">
      <c r="A60" s="4"/>
      <c r="B60" s="5"/>
      <c r="C60" s="5" t="s">
        <v>83</v>
      </c>
      <c r="D60" s="6">
        <v>3043.6</v>
      </c>
      <c r="E60" s="6">
        <v>3043.6</v>
      </c>
      <c r="F60" s="6"/>
      <c r="G60" s="6">
        <v>3043.6</v>
      </c>
      <c r="H60" s="6"/>
      <c r="I60" s="6"/>
      <c r="J60" s="6">
        <f t="shared" si="4"/>
        <v>3043.6</v>
      </c>
      <c r="K60" s="6">
        <f t="shared" si="5"/>
        <v>0</v>
      </c>
      <c r="L60" s="6">
        <f t="shared" si="6"/>
        <v>0</v>
      </c>
      <c r="M60" s="6">
        <f t="shared" si="7"/>
        <v>0</v>
      </c>
    </row>
    <row r="61" spans="1:13" ht="12.75" customHeight="1" x14ac:dyDescent="0.25">
      <c r="A61" s="4"/>
      <c r="B61" s="5"/>
      <c r="C61" s="5" t="s">
        <v>84</v>
      </c>
      <c r="D61" s="6">
        <v>9690</v>
      </c>
      <c r="E61" s="6">
        <v>9690</v>
      </c>
      <c r="F61" s="6"/>
      <c r="G61" s="6">
        <v>9690</v>
      </c>
      <c r="H61" s="6"/>
      <c r="I61" s="6"/>
      <c r="J61" s="6">
        <f t="shared" si="4"/>
        <v>9690</v>
      </c>
      <c r="K61" s="6">
        <f t="shared" si="5"/>
        <v>0</v>
      </c>
      <c r="L61" s="6">
        <f t="shared" si="6"/>
        <v>0</v>
      </c>
      <c r="M61" s="6">
        <f t="shared" si="7"/>
        <v>0</v>
      </c>
    </row>
    <row r="62" spans="1:13" ht="12.75" customHeight="1" x14ac:dyDescent="0.25">
      <c r="A62" s="4"/>
      <c r="B62" s="5"/>
      <c r="C62" s="5" t="s">
        <v>85</v>
      </c>
      <c r="D62" s="6">
        <v>108609.29</v>
      </c>
      <c r="E62" s="6">
        <v>108609.29</v>
      </c>
      <c r="F62" s="6"/>
      <c r="G62" s="6">
        <v>108609.29</v>
      </c>
      <c r="H62" s="6"/>
      <c r="I62" s="6"/>
      <c r="J62" s="6">
        <f t="shared" si="4"/>
        <v>108609.29</v>
      </c>
      <c r="K62" s="6">
        <f t="shared" si="5"/>
        <v>0</v>
      </c>
      <c r="L62" s="6">
        <f t="shared" si="6"/>
        <v>0</v>
      </c>
      <c r="M62" s="6">
        <f t="shared" si="7"/>
        <v>0</v>
      </c>
    </row>
    <row r="63" spans="1:13" ht="12.75" customHeight="1" x14ac:dyDescent="0.25">
      <c r="A63" s="4"/>
      <c r="B63" s="5"/>
      <c r="C63" s="5" t="s">
        <v>86</v>
      </c>
      <c r="D63" s="6">
        <v>32800</v>
      </c>
      <c r="E63" s="6">
        <v>32800</v>
      </c>
      <c r="F63" s="6"/>
      <c r="G63" s="6">
        <v>32800</v>
      </c>
      <c r="H63" s="6"/>
      <c r="I63" s="6"/>
      <c r="J63" s="6">
        <f t="shared" si="4"/>
        <v>32800</v>
      </c>
      <c r="K63" s="6">
        <f t="shared" si="5"/>
        <v>0</v>
      </c>
      <c r="L63" s="6">
        <f t="shared" si="6"/>
        <v>0</v>
      </c>
      <c r="M63" s="6">
        <f t="shared" si="7"/>
        <v>0</v>
      </c>
    </row>
    <row r="64" spans="1:13" ht="12.75" customHeight="1" x14ac:dyDescent="0.25">
      <c r="A64" s="4"/>
      <c r="B64" s="5"/>
      <c r="C64" s="5" t="s">
        <v>87</v>
      </c>
      <c r="D64" s="6">
        <v>2000</v>
      </c>
      <c r="E64" s="6">
        <v>2000</v>
      </c>
      <c r="F64" s="6"/>
      <c r="G64" s="6">
        <v>2000</v>
      </c>
      <c r="H64" s="6"/>
      <c r="I64" s="6"/>
      <c r="J64" s="6">
        <f t="shared" si="4"/>
        <v>2000</v>
      </c>
      <c r="K64" s="6">
        <f t="shared" si="5"/>
        <v>0</v>
      </c>
      <c r="L64" s="6">
        <f t="shared" si="6"/>
        <v>0</v>
      </c>
      <c r="M64" s="6">
        <f t="shared" si="7"/>
        <v>0</v>
      </c>
    </row>
    <row r="65" spans="1:13" ht="12.75" customHeight="1" x14ac:dyDescent="0.25">
      <c r="A65" s="4"/>
      <c r="B65" s="5"/>
      <c r="C65" s="5" t="s">
        <v>88</v>
      </c>
      <c r="D65" s="6">
        <v>460</v>
      </c>
      <c r="E65" s="6">
        <v>460</v>
      </c>
      <c r="F65" s="6"/>
      <c r="G65" s="6">
        <v>460</v>
      </c>
      <c r="H65" s="6"/>
      <c r="I65" s="6"/>
      <c r="J65" s="6">
        <f t="shared" si="4"/>
        <v>460</v>
      </c>
      <c r="K65" s="6">
        <f t="shared" si="5"/>
        <v>0</v>
      </c>
      <c r="L65" s="6">
        <f t="shared" si="6"/>
        <v>0</v>
      </c>
      <c r="M65" s="6">
        <f t="shared" si="7"/>
        <v>0</v>
      </c>
    </row>
    <row r="66" spans="1:13" ht="12.75" customHeight="1" x14ac:dyDescent="0.25">
      <c r="A66" s="4"/>
      <c r="B66" s="5"/>
      <c r="C66" s="5" t="s">
        <v>89</v>
      </c>
      <c r="D66" s="6">
        <v>7370.71</v>
      </c>
      <c r="E66" s="6">
        <v>7370.71</v>
      </c>
      <c r="F66" s="6"/>
      <c r="G66" s="6">
        <v>7370.71</v>
      </c>
      <c r="H66" s="6"/>
      <c r="I66" s="6"/>
      <c r="J66" s="6">
        <f t="shared" si="4"/>
        <v>7370.71</v>
      </c>
      <c r="K66" s="6">
        <f t="shared" si="5"/>
        <v>0</v>
      </c>
      <c r="L66" s="6">
        <f t="shared" si="6"/>
        <v>0</v>
      </c>
      <c r="M66" s="6">
        <f t="shared" si="7"/>
        <v>0</v>
      </c>
    </row>
    <row r="67" spans="1:13" ht="12.75" customHeight="1" x14ac:dyDescent="0.25">
      <c r="A67" s="4"/>
      <c r="B67" s="5"/>
      <c r="C67" s="5" t="s">
        <v>90</v>
      </c>
      <c r="D67" s="6">
        <v>1440</v>
      </c>
      <c r="E67" s="6">
        <v>1440</v>
      </c>
      <c r="F67" s="6"/>
      <c r="G67" s="6">
        <v>1440</v>
      </c>
      <c r="H67" s="6"/>
      <c r="I67" s="6"/>
      <c r="J67" s="6">
        <f t="shared" si="4"/>
        <v>1440</v>
      </c>
      <c r="K67" s="6">
        <f t="shared" si="5"/>
        <v>0</v>
      </c>
      <c r="L67" s="6">
        <f t="shared" si="6"/>
        <v>0</v>
      </c>
      <c r="M67" s="6">
        <f t="shared" si="7"/>
        <v>0</v>
      </c>
    </row>
    <row r="68" spans="1:13" ht="12.75" customHeight="1" x14ac:dyDescent="0.25">
      <c r="A68" s="4"/>
      <c r="B68" s="5"/>
      <c r="C68" s="5" t="s">
        <v>91</v>
      </c>
      <c r="D68" s="6">
        <v>233000</v>
      </c>
      <c r="E68" s="6">
        <v>233000</v>
      </c>
      <c r="F68" s="6"/>
      <c r="G68" s="6">
        <v>233000</v>
      </c>
      <c r="H68" s="6"/>
      <c r="I68" s="6"/>
      <c r="J68" s="6">
        <f t="shared" si="4"/>
        <v>233000</v>
      </c>
      <c r="K68" s="6">
        <f t="shared" si="5"/>
        <v>0</v>
      </c>
      <c r="L68" s="6">
        <f t="shared" si="6"/>
        <v>0</v>
      </c>
      <c r="M68" s="6">
        <f t="shared" si="7"/>
        <v>0</v>
      </c>
    </row>
    <row r="69" spans="1:13" ht="12.75" customHeight="1" x14ac:dyDescent="0.25">
      <c r="A69" s="4"/>
      <c r="B69" s="5"/>
      <c r="C69" s="5" t="s">
        <v>92</v>
      </c>
      <c r="D69" s="6">
        <v>482713.3</v>
      </c>
      <c r="E69" s="6">
        <v>482713.3</v>
      </c>
      <c r="F69" s="6"/>
      <c r="G69" s="6">
        <v>482713.3</v>
      </c>
      <c r="H69" s="6"/>
      <c r="I69" s="6"/>
      <c r="J69" s="6">
        <f t="shared" si="4"/>
        <v>482713.3</v>
      </c>
      <c r="K69" s="6">
        <f t="shared" si="5"/>
        <v>0</v>
      </c>
      <c r="L69" s="6">
        <f t="shared" si="6"/>
        <v>0</v>
      </c>
      <c r="M69" s="6">
        <f t="shared" si="7"/>
        <v>0</v>
      </c>
    </row>
    <row r="70" spans="1:13" ht="12.75" customHeight="1" x14ac:dyDescent="0.25">
      <c r="A70" s="4"/>
      <c r="B70" s="5"/>
      <c r="C70" s="5" t="s">
        <v>93</v>
      </c>
      <c r="D70" s="6">
        <v>24000</v>
      </c>
      <c r="E70" s="6">
        <v>24000</v>
      </c>
      <c r="F70" s="6">
        <v>24000</v>
      </c>
      <c r="G70" s="6">
        <v>24000</v>
      </c>
      <c r="H70" s="6"/>
      <c r="I70" s="6"/>
      <c r="J70" s="6">
        <f t="shared" si="4"/>
        <v>24000</v>
      </c>
      <c r="K70" s="6">
        <f t="shared" si="5"/>
        <v>-24000</v>
      </c>
      <c r="L70" s="6">
        <f t="shared" si="6"/>
        <v>0</v>
      </c>
      <c r="M70" s="6">
        <f t="shared" si="7"/>
        <v>0</v>
      </c>
    </row>
    <row r="71" spans="1:13" ht="12.75" customHeight="1" x14ac:dyDescent="0.25">
      <c r="A71" s="4"/>
      <c r="B71" s="5"/>
      <c r="C71" s="5" t="s">
        <v>94</v>
      </c>
      <c r="D71" s="6">
        <v>1000</v>
      </c>
      <c r="E71" s="6">
        <v>1000</v>
      </c>
      <c r="F71" s="6"/>
      <c r="G71" s="6">
        <v>1000</v>
      </c>
      <c r="H71" s="6"/>
      <c r="I71" s="6"/>
      <c r="J71" s="6">
        <f t="shared" si="4"/>
        <v>1000</v>
      </c>
      <c r="K71" s="6">
        <f t="shared" si="5"/>
        <v>0</v>
      </c>
      <c r="L71" s="6">
        <f t="shared" si="6"/>
        <v>0</v>
      </c>
      <c r="M71" s="6">
        <f t="shared" si="7"/>
        <v>0</v>
      </c>
    </row>
    <row r="72" spans="1:13" ht="12.75" customHeight="1" x14ac:dyDescent="0.25">
      <c r="A72" s="4"/>
      <c r="B72" s="5"/>
      <c r="C72" s="5" t="s">
        <v>95</v>
      </c>
      <c r="D72" s="6">
        <v>1106000</v>
      </c>
      <c r="E72" s="6">
        <v>1106000</v>
      </c>
      <c r="F72" s="6"/>
      <c r="G72" s="6">
        <v>1106000</v>
      </c>
      <c r="H72" s="6"/>
      <c r="I72" s="6"/>
      <c r="J72" s="6">
        <f t="shared" si="4"/>
        <v>1106000</v>
      </c>
      <c r="K72" s="6">
        <f t="shared" si="5"/>
        <v>0</v>
      </c>
      <c r="L72" s="6">
        <f t="shared" si="6"/>
        <v>0</v>
      </c>
      <c r="M72" s="6">
        <f t="shared" si="7"/>
        <v>0</v>
      </c>
    </row>
    <row r="73" spans="1:13" ht="12.75" customHeight="1" x14ac:dyDescent="0.25">
      <c r="A73" s="4"/>
      <c r="B73" s="5"/>
      <c r="C73" s="5" t="s">
        <v>96</v>
      </c>
      <c r="D73" s="6">
        <v>19840</v>
      </c>
      <c r="E73" s="6">
        <v>19840</v>
      </c>
      <c r="F73" s="6"/>
      <c r="G73" s="6">
        <v>19840</v>
      </c>
      <c r="H73" s="6"/>
      <c r="I73" s="6"/>
      <c r="J73" s="6">
        <f t="shared" si="4"/>
        <v>19840</v>
      </c>
      <c r="K73" s="6">
        <f t="shared" si="5"/>
        <v>0</v>
      </c>
      <c r="L73" s="6">
        <f t="shared" si="6"/>
        <v>0</v>
      </c>
      <c r="M73" s="6">
        <f t="shared" si="7"/>
        <v>0</v>
      </c>
    </row>
    <row r="74" spans="1:13" ht="12.75" customHeight="1" x14ac:dyDescent="0.25">
      <c r="A74" s="4"/>
      <c r="B74" s="5"/>
      <c r="C74" s="5" t="s">
        <v>97</v>
      </c>
      <c r="D74" s="6">
        <v>24810</v>
      </c>
      <c r="E74" s="6">
        <v>24810</v>
      </c>
      <c r="F74" s="6"/>
      <c r="G74" s="6">
        <v>24810</v>
      </c>
      <c r="H74" s="6"/>
      <c r="I74" s="6"/>
      <c r="J74" s="6">
        <f t="shared" si="4"/>
        <v>24810</v>
      </c>
      <c r="K74" s="6">
        <f t="shared" si="5"/>
        <v>0</v>
      </c>
      <c r="L74" s="6">
        <f t="shared" si="6"/>
        <v>0</v>
      </c>
      <c r="M74" s="6">
        <f t="shared" si="7"/>
        <v>0</v>
      </c>
    </row>
    <row r="75" spans="1:13" ht="12.75" customHeight="1" x14ac:dyDescent="0.25">
      <c r="A75" s="4"/>
      <c r="B75" s="5"/>
      <c r="C75" s="5" t="s">
        <v>98</v>
      </c>
      <c r="D75" s="6">
        <v>199400</v>
      </c>
      <c r="E75" s="6">
        <v>199400</v>
      </c>
      <c r="F75" s="6">
        <v>150388.85999999999</v>
      </c>
      <c r="G75" s="6">
        <v>199400</v>
      </c>
      <c r="H75" s="6"/>
      <c r="I75" s="6"/>
      <c r="J75" s="6">
        <f t="shared" ref="J75:J106" si="8">G75+H75+I75</f>
        <v>199400</v>
      </c>
      <c r="K75" s="6">
        <f t="shared" ref="K75:K106" si="9">E75-F75-J75</f>
        <v>-150388.85999999999</v>
      </c>
      <c r="L75" s="6">
        <f t="shared" ref="L75:L101" si="10">D75-J75</f>
        <v>0</v>
      </c>
      <c r="M75" s="6">
        <f t="shared" ref="M75:M101" si="11">E75-J75</f>
        <v>0</v>
      </c>
    </row>
    <row r="76" spans="1:13" ht="12.75" customHeight="1" x14ac:dyDescent="0.25">
      <c r="A76" s="4"/>
      <c r="B76" s="5"/>
      <c r="C76" s="5" t="s">
        <v>99</v>
      </c>
      <c r="D76" s="6">
        <v>11713.8</v>
      </c>
      <c r="E76" s="6">
        <v>11713.8</v>
      </c>
      <c r="F76" s="6"/>
      <c r="G76" s="6">
        <v>11713.8</v>
      </c>
      <c r="H76" s="6"/>
      <c r="I76" s="6"/>
      <c r="J76" s="6">
        <f t="shared" si="8"/>
        <v>11713.8</v>
      </c>
      <c r="K76" s="6">
        <f t="shared" si="9"/>
        <v>0</v>
      </c>
      <c r="L76" s="6">
        <f t="shared" si="10"/>
        <v>0</v>
      </c>
      <c r="M76" s="6">
        <f t="shared" si="11"/>
        <v>0</v>
      </c>
    </row>
    <row r="77" spans="1:13" ht="12.75" customHeight="1" x14ac:dyDescent="0.25">
      <c r="A77" s="4"/>
      <c r="B77" s="5"/>
      <c r="C77" s="5" t="s">
        <v>100</v>
      </c>
      <c r="D77" s="6">
        <v>3000</v>
      </c>
      <c r="E77" s="6">
        <v>3000</v>
      </c>
      <c r="F77" s="6"/>
      <c r="G77" s="6">
        <v>3000</v>
      </c>
      <c r="H77" s="6"/>
      <c r="I77" s="6"/>
      <c r="J77" s="6">
        <f t="shared" si="8"/>
        <v>3000</v>
      </c>
      <c r="K77" s="6">
        <f t="shared" si="9"/>
        <v>0</v>
      </c>
      <c r="L77" s="6">
        <f t="shared" si="10"/>
        <v>0</v>
      </c>
      <c r="M77" s="6">
        <f t="shared" si="11"/>
        <v>0</v>
      </c>
    </row>
    <row r="78" spans="1:13" ht="12.75" customHeight="1" x14ac:dyDescent="0.25">
      <c r="A78" s="4"/>
      <c r="B78" s="5"/>
      <c r="C78" s="5" t="s">
        <v>101</v>
      </c>
      <c r="D78" s="6">
        <v>121043.12</v>
      </c>
      <c r="E78" s="6">
        <v>121043.12</v>
      </c>
      <c r="F78" s="6">
        <v>24600</v>
      </c>
      <c r="G78" s="6">
        <v>114101.34</v>
      </c>
      <c r="H78" s="6"/>
      <c r="I78" s="6"/>
      <c r="J78" s="6">
        <f t="shared" si="8"/>
        <v>114101.34</v>
      </c>
      <c r="K78" s="6">
        <f t="shared" si="9"/>
        <v>-17658.22</v>
      </c>
      <c r="L78" s="6">
        <f t="shared" si="10"/>
        <v>6941.7799999999988</v>
      </c>
      <c r="M78" s="6">
        <f t="shared" si="11"/>
        <v>6941.7799999999988</v>
      </c>
    </row>
    <row r="79" spans="1:13" ht="12.75" customHeight="1" x14ac:dyDescent="0.25">
      <c r="A79" s="4"/>
      <c r="B79" s="5"/>
      <c r="C79" s="5" t="s">
        <v>102</v>
      </c>
      <c r="D79" s="6">
        <v>500</v>
      </c>
      <c r="E79" s="6">
        <v>500</v>
      </c>
      <c r="F79" s="6"/>
      <c r="G79" s="6">
        <v>500</v>
      </c>
      <c r="H79" s="6"/>
      <c r="I79" s="6"/>
      <c r="J79" s="6">
        <f t="shared" si="8"/>
        <v>500</v>
      </c>
      <c r="K79" s="6">
        <f t="shared" si="9"/>
        <v>0</v>
      </c>
      <c r="L79" s="6">
        <f t="shared" si="10"/>
        <v>0</v>
      </c>
      <c r="M79" s="6">
        <f t="shared" si="11"/>
        <v>0</v>
      </c>
    </row>
    <row r="80" spans="1:13" ht="12.75" customHeight="1" x14ac:dyDescent="0.25">
      <c r="A80" s="4"/>
      <c r="B80" s="5"/>
      <c r="C80" s="5" t="s">
        <v>103</v>
      </c>
      <c r="D80" s="6">
        <v>4000</v>
      </c>
      <c r="E80" s="6">
        <v>4000</v>
      </c>
      <c r="F80" s="6"/>
      <c r="G80" s="6">
        <v>4000</v>
      </c>
      <c r="H80" s="6"/>
      <c r="I80" s="6"/>
      <c r="J80" s="6">
        <f t="shared" si="8"/>
        <v>4000</v>
      </c>
      <c r="K80" s="6">
        <f t="shared" si="9"/>
        <v>0</v>
      </c>
      <c r="L80" s="6">
        <f t="shared" si="10"/>
        <v>0</v>
      </c>
      <c r="M80" s="6">
        <f t="shared" si="11"/>
        <v>0</v>
      </c>
    </row>
    <row r="81" spans="1:13" ht="12.75" customHeight="1" x14ac:dyDescent="0.25">
      <c r="A81" s="4"/>
      <c r="B81" s="5"/>
      <c r="C81" s="5" t="s">
        <v>104</v>
      </c>
      <c r="D81" s="6">
        <v>25000</v>
      </c>
      <c r="E81" s="6">
        <v>25000</v>
      </c>
      <c r="F81" s="6"/>
      <c r="G81" s="6">
        <v>25000</v>
      </c>
      <c r="H81" s="6"/>
      <c r="I81" s="6"/>
      <c r="J81" s="6">
        <f t="shared" si="8"/>
        <v>25000</v>
      </c>
      <c r="K81" s="6">
        <f t="shared" si="9"/>
        <v>0</v>
      </c>
      <c r="L81" s="6">
        <f t="shared" si="10"/>
        <v>0</v>
      </c>
      <c r="M81" s="6">
        <f t="shared" si="11"/>
        <v>0</v>
      </c>
    </row>
    <row r="82" spans="1:13" ht="12.75" customHeight="1" x14ac:dyDescent="0.25">
      <c r="A82" s="4"/>
      <c r="B82" s="5"/>
      <c r="C82" s="5" t="s">
        <v>105</v>
      </c>
      <c r="D82" s="6">
        <v>20000</v>
      </c>
      <c r="E82" s="6">
        <v>20000</v>
      </c>
      <c r="F82" s="6"/>
      <c r="G82" s="6">
        <v>20000</v>
      </c>
      <c r="H82" s="6"/>
      <c r="I82" s="6"/>
      <c r="J82" s="6">
        <f t="shared" si="8"/>
        <v>20000</v>
      </c>
      <c r="K82" s="6">
        <f t="shared" si="9"/>
        <v>0</v>
      </c>
      <c r="L82" s="6">
        <f t="shared" si="10"/>
        <v>0</v>
      </c>
      <c r="M82" s="6">
        <f t="shared" si="11"/>
        <v>0</v>
      </c>
    </row>
    <row r="83" spans="1:13" ht="12.75" customHeight="1" x14ac:dyDescent="0.25">
      <c r="A83" s="4"/>
      <c r="B83" s="5"/>
      <c r="C83" s="5" t="s">
        <v>106</v>
      </c>
      <c r="D83" s="6">
        <v>10000</v>
      </c>
      <c r="E83" s="6">
        <v>10000</v>
      </c>
      <c r="F83" s="6"/>
      <c r="G83" s="6">
        <v>10000</v>
      </c>
      <c r="H83" s="6"/>
      <c r="I83" s="6"/>
      <c r="J83" s="6">
        <f t="shared" si="8"/>
        <v>10000</v>
      </c>
      <c r="K83" s="6">
        <f t="shared" si="9"/>
        <v>0</v>
      </c>
      <c r="L83" s="6">
        <f t="shared" si="10"/>
        <v>0</v>
      </c>
      <c r="M83" s="6">
        <f t="shared" si="11"/>
        <v>0</v>
      </c>
    </row>
    <row r="84" spans="1:13" ht="12.75" customHeight="1" x14ac:dyDescent="0.25">
      <c r="A84" s="4"/>
      <c r="B84" s="5"/>
      <c r="C84" s="5" t="s">
        <v>107</v>
      </c>
      <c r="D84" s="6">
        <v>3598.59</v>
      </c>
      <c r="E84" s="6">
        <v>3598.59</v>
      </c>
      <c r="F84" s="6"/>
      <c r="G84" s="6">
        <v>3598.59</v>
      </c>
      <c r="H84" s="6"/>
      <c r="I84" s="6"/>
      <c r="J84" s="6">
        <f t="shared" si="8"/>
        <v>3598.59</v>
      </c>
      <c r="K84" s="6">
        <f t="shared" si="9"/>
        <v>0</v>
      </c>
      <c r="L84" s="6">
        <f t="shared" si="10"/>
        <v>0</v>
      </c>
      <c r="M84" s="6">
        <f t="shared" si="11"/>
        <v>0</v>
      </c>
    </row>
    <row r="85" spans="1:13" ht="12.75" customHeight="1" x14ac:dyDescent="0.25">
      <c r="A85" s="4"/>
      <c r="B85" s="5"/>
      <c r="C85" s="5" t="s">
        <v>108</v>
      </c>
      <c r="D85" s="6">
        <v>90000</v>
      </c>
      <c r="E85" s="6">
        <v>90000</v>
      </c>
      <c r="F85" s="6"/>
      <c r="G85" s="6">
        <v>90000</v>
      </c>
      <c r="H85" s="6"/>
      <c r="I85" s="6"/>
      <c r="J85" s="6">
        <f t="shared" si="8"/>
        <v>90000</v>
      </c>
      <c r="K85" s="6">
        <f t="shared" si="9"/>
        <v>0</v>
      </c>
      <c r="L85" s="6">
        <f t="shared" si="10"/>
        <v>0</v>
      </c>
      <c r="M85" s="6">
        <f t="shared" si="11"/>
        <v>0</v>
      </c>
    </row>
    <row r="86" spans="1:13" ht="12.75" customHeight="1" x14ac:dyDescent="0.25">
      <c r="A86" s="4"/>
      <c r="B86" s="5"/>
      <c r="C86" s="5" t="s">
        <v>109</v>
      </c>
      <c r="D86" s="6">
        <v>3200</v>
      </c>
      <c r="E86" s="6">
        <v>3200</v>
      </c>
      <c r="F86" s="6"/>
      <c r="G86" s="6">
        <v>3200</v>
      </c>
      <c r="H86" s="6"/>
      <c r="I86" s="6"/>
      <c r="J86" s="6">
        <f t="shared" si="8"/>
        <v>3200</v>
      </c>
      <c r="K86" s="6">
        <f t="shared" si="9"/>
        <v>0</v>
      </c>
      <c r="L86" s="6">
        <f t="shared" si="10"/>
        <v>0</v>
      </c>
      <c r="M86" s="6">
        <f t="shared" si="11"/>
        <v>0</v>
      </c>
    </row>
    <row r="87" spans="1:13" ht="12.75" customHeight="1" x14ac:dyDescent="0.25">
      <c r="A87" s="4"/>
      <c r="B87" s="5"/>
      <c r="C87" s="5" t="s">
        <v>110</v>
      </c>
      <c r="D87" s="6">
        <v>18000</v>
      </c>
      <c r="E87" s="6">
        <v>18000</v>
      </c>
      <c r="F87" s="6"/>
      <c r="G87" s="6">
        <v>18000</v>
      </c>
      <c r="H87" s="6"/>
      <c r="I87" s="6"/>
      <c r="J87" s="6">
        <f t="shared" si="8"/>
        <v>18000</v>
      </c>
      <c r="K87" s="6">
        <f t="shared" si="9"/>
        <v>0</v>
      </c>
      <c r="L87" s="6">
        <f t="shared" si="10"/>
        <v>0</v>
      </c>
      <c r="M87" s="6">
        <f t="shared" si="11"/>
        <v>0</v>
      </c>
    </row>
    <row r="88" spans="1:13" ht="12.75" customHeight="1" x14ac:dyDescent="0.25">
      <c r="A88" s="4"/>
      <c r="B88" s="5"/>
      <c r="C88" s="5" t="s">
        <v>111</v>
      </c>
      <c r="D88" s="6">
        <v>9270</v>
      </c>
      <c r="E88" s="6">
        <v>9270</v>
      </c>
      <c r="F88" s="6"/>
      <c r="G88" s="6">
        <v>9270</v>
      </c>
      <c r="H88" s="6"/>
      <c r="I88" s="6"/>
      <c r="J88" s="6">
        <f t="shared" si="8"/>
        <v>9270</v>
      </c>
      <c r="K88" s="6">
        <f t="shared" si="9"/>
        <v>0</v>
      </c>
      <c r="L88" s="6">
        <f t="shared" si="10"/>
        <v>0</v>
      </c>
      <c r="M88" s="6">
        <f t="shared" si="11"/>
        <v>0</v>
      </c>
    </row>
    <row r="89" spans="1:13" ht="12.75" customHeight="1" x14ac:dyDescent="0.25">
      <c r="A89" s="4"/>
      <c r="B89" s="5"/>
      <c r="C89" s="5" t="s">
        <v>112</v>
      </c>
      <c r="D89" s="6">
        <v>43180</v>
      </c>
      <c r="E89" s="6">
        <v>43180</v>
      </c>
      <c r="F89" s="6"/>
      <c r="G89" s="6">
        <v>43179.83</v>
      </c>
      <c r="H89" s="6"/>
      <c r="I89" s="6"/>
      <c r="J89" s="6">
        <f t="shared" si="8"/>
        <v>43179.83</v>
      </c>
      <c r="K89" s="6">
        <f t="shared" si="9"/>
        <v>0.16999999999825377</v>
      </c>
      <c r="L89" s="6">
        <f t="shared" si="10"/>
        <v>0.16999999999825377</v>
      </c>
      <c r="M89" s="6">
        <f t="shared" si="11"/>
        <v>0.16999999999825377</v>
      </c>
    </row>
    <row r="90" spans="1:13" ht="12.75" customHeight="1" x14ac:dyDescent="0.25">
      <c r="A90" s="4"/>
      <c r="B90" s="5"/>
      <c r="C90" s="5" t="s">
        <v>113</v>
      </c>
      <c r="D90" s="6">
        <v>530</v>
      </c>
      <c r="E90" s="6">
        <v>530</v>
      </c>
      <c r="F90" s="6"/>
      <c r="G90" s="6">
        <v>530</v>
      </c>
      <c r="H90" s="6"/>
      <c r="I90" s="6"/>
      <c r="J90" s="6">
        <f t="shared" si="8"/>
        <v>530</v>
      </c>
      <c r="K90" s="6">
        <f t="shared" si="9"/>
        <v>0</v>
      </c>
      <c r="L90" s="6">
        <f t="shared" si="10"/>
        <v>0</v>
      </c>
      <c r="M90" s="6">
        <f t="shared" si="11"/>
        <v>0</v>
      </c>
    </row>
    <row r="91" spans="1:13" ht="12.75" customHeight="1" x14ac:dyDescent="0.25">
      <c r="A91" s="4"/>
      <c r="B91" s="5"/>
      <c r="C91" s="5" t="s">
        <v>114</v>
      </c>
      <c r="D91" s="6">
        <v>4870</v>
      </c>
      <c r="E91" s="6">
        <v>4870</v>
      </c>
      <c r="F91" s="6"/>
      <c r="G91" s="6">
        <v>4870</v>
      </c>
      <c r="H91" s="6"/>
      <c r="I91" s="6"/>
      <c r="J91" s="6">
        <f t="shared" si="8"/>
        <v>4870</v>
      </c>
      <c r="K91" s="6">
        <f t="shared" si="9"/>
        <v>0</v>
      </c>
      <c r="L91" s="6">
        <f t="shared" si="10"/>
        <v>0</v>
      </c>
      <c r="M91" s="6">
        <f t="shared" si="11"/>
        <v>0</v>
      </c>
    </row>
    <row r="92" spans="1:13" ht="12.75" customHeight="1" x14ac:dyDescent="0.25">
      <c r="A92" s="4"/>
      <c r="B92" s="5"/>
      <c r="C92" s="5" t="s">
        <v>115</v>
      </c>
      <c r="D92" s="6">
        <v>29720</v>
      </c>
      <c r="E92" s="6">
        <v>29720</v>
      </c>
      <c r="F92" s="6"/>
      <c r="G92" s="6">
        <v>29720</v>
      </c>
      <c r="H92" s="6"/>
      <c r="I92" s="6"/>
      <c r="J92" s="6">
        <f t="shared" si="8"/>
        <v>29720</v>
      </c>
      <c r="K92" s="6">
        <f t="shared" si="9"/>
        <v>0</v>
      </c>
      <c r="L92" s="6">
        <f t="shared" si="10"/>
        <v>0</v>
      </c>
      <c r="M92" s="6">
        <f t="shared" si="11"/>
        <v>0</v>
      </c>
    </row>
    <row r="93" spans="1:13" ht="12.75" customHeight="1" x14ac:dyDescent="0.25">
      <c r="A93" s="4"/>
      <c r="B93" s="5"/>
      <c r="C93" s="5" t="s">
        <v>116</v>
      </c>
      <c r="D93" s="6">
        <v>7700</v>
      </c>
      <c r="E93" s="6">
        <v>7700</v>
      </c>
      <c r="F93" s="6"/>
      <c r="G93" s="6">
        <v>7700</v>
      </c>
      <c r="H93" s="6"/>
      <c r="I93" s="6"/>
      <c r="J93" s="6">
        <f t="shared" si="8"/>
        <v>7700</v>
      </c>
      <c r="K93" s="6">
        <f t="shared" si="9"/>
        <v>0</v>
      </c>
      <c r="L93" s="6">
        <f t="shared" si="10"/>
        <v>0</v>
      </c>
      <c r="M93" s="6">
        <f t="shared" si="11"/>
        <v>0</v>
      </c>
    </row>
    <row r="94" spans="1:13" ht="12.75" customHeight="1" x14ac:dyDescent="0.25">
      <c r="A94" s="4"/>
      <c r="B94" s="5"/>
      <c r="C94" s="5" t="s">
        <v>117</v>
      </c>
      <c r="D94" s="6">
        <v>5000</v>
      </c>
      <c r="E94" s="6">
        <v>5000</v>
      </c>
      <c r="F94" s="6"/>
      <c r="G94" s="6">
        <v>5000</v>
      </c>
      <c r="H94" s="6"/>
      <c r="I94" s="6"/>
      <c r="J94" s="6">
        <f t="shared" si="8"/>
        <v>5000</v>
      </c>
      <c r="K94" s="6">
        <f t="shared" si="9"/>
        <v>0</v>
      </c>
      <c r="L94" s="6">
        <f t="shared" si="10"/>
        <v>0</v>
      </c>
      <c r="M94" s="6">
        <f t="shared" si="11"/>
        <v>0</v>
      </c>
    </row>
    <row r="95" spans="1:13" ht="12.75" customHeight="1" x14ac:dyDescent="0.25">
      <c r="A95" s="4"/>
      <c r="B95" s="5"/>
      <c r="C95" s="5" t="s">
        <v>118</v>
      </c>
      <c r="D95" s="6">
        <v>10250</v>
      </c>
      <c r="E95" s="6">
        <v>10250</v>
      </c>
      <c r="F95" s="6"/>
      <c r="G95" s="6">
        <v>10250</v>
      </c>
      <c r="H95" s="6"/>
      <c r="I95" s="6"/>
      <c r="J95" s="6">
        <f t="shared" si="8"/>
        <v>10250</v>
      </c>
      <c r="K95" s="6">
        <f t="shared" si="9"/>
        <v>0</v>
      </c>
      <c r="L95" s="6">
        <f t="shared" si="10"/>
        <v>0</v>
      </c>
      <c r="M95" s="6">
        <f t="shared" si="11"/>
        <v>0</v>
      </c>
    </row>
    <row r="96" spans="1:13" ht="12.75" customHeight="1" x14ac:dyDescent="0.25">
      <c r="A96" s="4"/>
      <c r="B96" s="5"/>
      <c r="C96" s="5" t="s">
        <v>119</v>
      </c>
      <c r="D96" s="6">
        <v>12044</v>
      </c>
      <c r="E96" s="6">
        <v>12044</v>
      </c>
      <c r="F96" s="6"/>
      <c r="G96" s="6">
        <v>12044</v>
      </c>
      <c r="H96" s="6"/>
      <c r="I96" s="6"/>
      <c r="J96" s="6">
        <f t="shared" si="8"/>
        <v>12044</v>
      </c>
      <c r="K96" s="6">
        <f t="shared" si="9"/>
        <v>0</v>
      </c>
      <c r="L96" s="6">
        <f t="shared" si="10"/>
        <v>0</v>
      </c>
      <c r="M96" s="6">
        <f t="shared" si="11"/>
        <v>0</v>
      </c>
    </row>
    <row r="97" spans="1:13" ht="12.75" customHeight="1" x14ac:dyDescent="0.25">
      <c r="A97" s="4"/>
      <c r="B97" s="5"/>
      <c r="C97" s="5" t="s">
        <v>120</v>
      </c>
      <c r="D97" s="6">
        <v>465</v>
      </c>
      <c r="E97" s="6">
        <v>465</v>
      </c>
      <c r="F97" s="6"/>
      <c r="G97" s="6">
        <v>465</v>
      </c>
      <c r="H97" s="6"/>
      <c r="I97" s="6"/>
      <c r="J97" s="6">
        <f t="shared" si="8"/>
        <v>465</v>
      </c>
      <c r="K97" s="6">
        <f t="shared" si="9"/>
        <v>0</v>
      </c>
      <c r="L97" s="6">
        <f t="shared" si="10"/>
        <v>0</v>
      </c>
      <c r="M97" s="6">
        <f t="shared" si="11"/>
        <v>0</v>
      </c>
    </row>
    <row r="98" spans="1:13" ht="12.75" customHeight="1" x14ac:dyDescent="0.25">
      <c r="A98" s="4"/>
      <c r="B98" s="5"/>
      <c r="C98" s="5" t="s">
        <v>121</v>
      </c>
      <c r="D98" s="6">
        <v>1858</v>
      </c>
      <c r="E98" s="6">
        <v>1858</v>
      </c>
      <c r="F98" s="6"/>
      <c r="G98" s="6">
        <v>1858</v>
      </c>
      <c r="H98" s="6"/>
      <c r="I98" s="6"/>
      <c r="J98" s="6">
        <f t="shared" si="8"/>
        <v>1858</v>
      </c>
      <c r="K98" s="6">
        <f t="shared" si="9"/>
        <v>0</v>
      </c>
      <c r="L98" s="6">
        <f t="shared" si="10"/>
        <v>0</v>
      </c>
      <c r="M98" s="6">
        <f t="shared" si="11"/>
        <v>0</v>
      </c>
    </row>
    <row r="99" spans="1:13" ht="12.75" customHeight="1" x14ac:dyDescent="0.25">
      <c r="A99" s="4"/>
      <c r="B99" s="5"/>
      <c r="C99" s="5" t="s">
        <v>122</v>
      </c>
      <c r="D99" s="6">
        <v>346</v>
      </c>
      <c r="E99" s="6">
        <v>346</v>
      </c>
      <c r="F99" s="6"/>
      <c r="G99" s="6">
        <v>346</v>
      </c>
      <c r="H99" s="6"/>
      <c r="I99" s="6"/>
      <c r="J99" s="6">
        <f t="shared" si="8"/>
        <v>346</v>
      </c>
      <c r="K99" s="6">
        <f t="shared" si="9"/>
        <v>0</v>
      </c>
      <c r="L99" s="6">
        <f t="shared" si="10"/>
        <v>0</v>
      </c>
      <c r="M99" s="6">
        <f t="shared" si="11"/>
        <v>0</v>
      </c>
    </row>
    <row r="100" spans="1:13" ht="12.75" customHeight="1" x14ac:dyDescent="0.25">
      <c r="A100" s="4"/>
      <c r="B100" s="5"/>
      <c r="C100" s="5" t="s">
        <v>123</v>
      </c>
      <c r="D100" s="6">
        <v>645</v>
      </c>
      <c r="E100" s="6">
        <v>645</v>
      </c>
      <c r="F100" s="6"/>
      <c r="G100" s="6">
        <v>645</v>
      </c>
      <c r="H100" s="6"/>
      <c r="I100" s="6"/>
      <c r="J100" s="6">
        <f t="shared" si="8"/>
        <v>645</v>
      </c>
      <c r="K100" s="6">
        <f t="shared" si="9"/>
        <v>0</v>
      </c>
      <c r="L100" s="6">
        <f t="shared" si="10"/>
        <v>0</v>
      </c>
      <c r="M100" s="6">
        <f t="shared" si="11"/>
        <v>0</v>
      </c>
    </row>
    <row r="101" spans="1:13" ht="12.75" customHeight="1" x14ac:dyDescent="0.25">
      <c r="A101" s="4"/>
      <c r="B101" s="5"/>
      <c r="C101" s="5" t="s">
        <v>124</v>
      </c>
      <c r="D101" s="6">
        <v>14200</v>
      </c>
      <c r="E101" s="6">
        <v>14200</v>
      </c>
      <c r="F101" s="6"/>
      <c r="G101" s="6">
        <v>14200</v>
      </c>
      <c r="H101" s="6"/>
      <c r="I101" s="6"/>
      <c r="J101" s="6">
        <f t="shared" si="8"/>
        <v>14200</v>
      </c>
      <c r="K101" s="6">
        <f t="shared" si="9"/>
        <v>0</v>
      </c>
      <c r="L101" s="6">
        <f t="shared" si="10"/>
        <v>0</v>
      </c>
      <c r="M101" s="6">
        <f t="shared" si="11"/>
        <v>0</v>
      </c>
    </row>
    <row r="102" spans="1:13" ht="22.5" customHeight="1" x14ac:dyDescent="0.25">
      <c r="A102" s="7" t="s">
        <v>125</v>
      </c>
      <c r="B102" s="5" t="s">
        <v>126</v>
      </c>
      <c r="C102" s="5"/>
      <c r="D102" s="6">
        <v>-156577.4</v>
      </c>
      <c r="E102" s="6">
        <v>-156577.4</v>
      </c>
      <c r="F102" s="6">
        <v>-244783.45</v>
      </c>
      <c r="G102" s="6">
        <v>229833.74</v>
      </c>
      <c r="H102" s="6"/>
      <c r="I102" s="6"/>
      <c r="J102" s="6">
        <f t="shared" si="8"/>
        <v>229833.74</v>
      </c>
      <c r="K102" s="6"/>
      <c r="L102" s="6"/>
      <c r="M102" s="6"/>
    </row>
  </sheetData>
  <mergeCells count="14">
    <mergeCell ref="B8:B9"/>
    <mergeCell ref="C8:C9"/>
    <mergeCell ref="D8:D9"/>
    <mergeCell ref="L8:M8"/>
    <mergeCell ref="E8:E9"/>
    <mergeCell ref="G8:J8"/>
    <mergeCell ref="F8:F9"/>
    <mergeCell ref="K8:K9"/>
    <mergeCell ref="A6:M6"/>
    <mergeCell ref="A1:M1"/>
    <mergeCell ref="A2:M2"/>
    <mergeCell ref="A3:M3"/>
    <mergeCell ref="A4:M4"/>
    <mergeCell ref="A8:A9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78"/>
  <sheetViews>
    <sheetView tabSelected="1" workbookViewId="0">
      <selection sqref="A1:EQ1"/>
    </sheetView>
  </sheetViews>
  <sheetFormatPr defaultRowHeight="11.25" customHeight="1" x14ac:dyDescent="0.25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" customHeight="1" x14ac:dyDescent="0.25">
      <c r="A1" s="40" t="s">
        <v>127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</row>
    <row r="2" spans="1:166" ht="15" customHeigh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</row>
    <row r="3" spans="1:166" ht="15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</row>
    <row r="4" spans="1:166" ht="15" customHeight="1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8"/>
      <c r="ES4" s="8"/>
      <c r="ET4" s="41" t="s">
        <v>128</v>
      </c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3"/>
    </row>
    <row r="5" spans="1:166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9" t="s">
        <v>129</v>
      </c>
      <c r="ER5" s="8"/>
      <c r="ES5" s="8"/>
      <c r="ET5" s="44" t="s">
        <v>130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6"/>
    </row>
    <row r="6" spans="1:166" ht="1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30" t="s">
        <v>140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9" t="s">
        <v>131</v>
      </c>
      <c r="ER6" s="8"/>
      <c r="ES6" s="8"/>
      <c r="ET6" s="23" t="s">
        <v>141</v>
      </c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5"/>
    </row>
    <row r="7" spans="1:166" ht="15" customHeight="1" x14ac:dyDescent="0.25">
      <c r="A7" s="32" t="s">
        <v>132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8"/>
      <c r="BD7" s="8"/>
      <c r="BE7" s="30" t="s">
        <v>142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9"/>
      <c r="ER7" s="8"/>
      <c r="ES7" s="8"/>
      <c r="ET7" s="35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7"/>
    </row>
    <row r="8" spans="1:166" ht="1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8"/>
      <c r="BD8" s="8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9" t="s">
        <v>133</v>
      </c>
      <c r="ER8" s="8"/>
      <c r="ES8" s="8"/>
      <c r="ET8" s="23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9"/>
    </row>
    <row r="9" spans="1:166" ht="1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8"/>
      <c r="BD9" s="8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9" t="s">
        <v>134</v>
      </c>
      <c r="ER9" s="8"/>
      <c r="ES9" s="8"/>
      <c r="ET9" s="23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9"/>
    </row>
    <row r="10" spans="1:166" ht="15" customHeight="1" x14ac:dyDescent="0.25">
      <c r="A10" s="8" t="s">
        <v>135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10"/>
      <c r="W10" s="10"/>
      <c r="X10" s="29" t="s">
        <v>143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9" t="s">
        <v>136</v>
      </c>
      <c r="ER10" s="8"/>
      <c r="ES10" s="8"/>
      <c r="ET10" s="23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5"/>
    </row>
    <row r="11" spans="1:166" ht="15" customHeight="1" x14ac:dyDescent="0.25">
      <c r="A11" s="8" t="s">
        <v>137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23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5"/>
    </row>
    <row r="12" spans="1:166" ht="15" customHeight="1" x14ac:dyDescent="0.25">
      <c r="A12" s="8" t="s">
        <v>138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9" t="s">
        <v>139</v>
      </c>
      <c r="ER12" s="8"/>
      <c r="ES12" s="8"/>
      <c r="ET12" s="26">
        <v>383</v>
      </c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8"/>
    </row>
    <row r="13" spans="1:166" ht="13.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</row>
    <row r="14" spans="1:166" ht="12.75" customHeight="1" x14ac:dyDescent="0.25">
      <c r="A14" s="40" t="s">
        <v>144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</row>
    <row r="15" spans="1:166" ht="9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</row>
    <row r="16" spans="1:166" ht="11.25" customHeight="1" x14ac:dyDescent="0.25">
      <c r="A16" s="53" t="s">
        <v>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4"/>
      <c r="AN16" s="57" t="s">
        <v>145</v>
      </c>
      <c r="AO16" s="53"/>
      <c r="AP16" s="53"/>
      <c r="AQ16" s="53"/>
      <c r="AR16" s="53"/>
      <c r="AS16" s="54"/>
      <c r="AT16" s="57" t="s">
        <v>146</v>
      </c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4"/>
      <c r="BJ16" s="57" t="s">
        <v>147</v>
      </c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4"/>
      <c r="CF16" s="47" t="s">
        <v>148</v>
      </c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9"/>
      <c r="ET16" s="57" t="s">
        <v>13</v>
      </c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9"/>
    </row>
    <row r="17" spans="1:166" ht="57.75" customHeight="1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6"/>
      <c r="AN17" s="58"/>
      <c r="AO17" s="55"/>
      <c r="AP17" s="55"/>
      <c r="AQ17" s="55"/>
      <c r="AR17" s="55"/>
      <c r="AS17" s="56"/>
      <c r="AT17" s="58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6"/>
      <c r="BJ17" s="58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6"/>
      <c r="CF17" s="48" t="s">
        <v>149</v>
      </c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9"/>
      <c r="CW17" s="47" t="s">
        <v>15</v>
      </c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9"/>
      <c r="DN17" s="47" t="s">
        <v>16</v>
      </c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9"/>
      <c r="EE17" s="47" t="s">
        <v>17</v>
      </c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9"/>
      <c r="ET17" s="58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60"/>
    </row>
    <row r="18" spans="1:166" ht="12" customHeight="1" x14ac:dyDescent="0.25">
      <c r="A18" s="51">
        <v>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2"/>
      <c r="AN18" s="41">
        <v>2</v>
      </c>
      <c r="AO18" s="42"/>
      <c r="AP18" s="42"/>
      <c r="AQ18" s="42"/>
      <c r="AR18" s="42"/>
      <c r="AS18" s="43"/>
      <c r="AT18" s="41">
        <v>3</v>
      </c>
      <c r="AU18" s="42"/>
      <c r="AV18" s="42"/>
      <c r="AW18" s="42"/>
      <c r="AX18" s="42"/>
      <c r="AY18" s="42"/>
      <c r="AZ18" s="42"/>
      <c r="BA18" s="42"/>
      <c r="BB18" s="42"/>
      <c r="BC18" s="27"/>
      <c r="BD18" s="27"/>
      <c r="BE18" s="27"/>
      <c r="BF18" s="27"/>
      <c r="BG18" s="27"/>
      <c r="BH18" s="27"/>
      <c r="BI18" s="50"/>
      <c r="BJ18" s="41">
        <v>4</v>
      </c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3"/>
      <c r="CF18" s="41">
        <v>5</v>
      </c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3"/>
      <c r="CW18" s="41">
        <v>6</v>
      </c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3"/>
      <c r="DN18" s="41">
        <v>7</v>
      </c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3"/>
      <c r="EE18" s="41">
        <v>8</v>
      </c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3"/>
      <c r="ET18" s="61">
        <v>9</v>
      </c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8"/>
    </row>
    <row r="19" spans="1:166" ht="15" customHeight="1" x14ac:dyDescent="0.25">
      <c r="A19" s="62" t="s">
        <v>150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3" t="s">
        <v>151</v>
      </c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5"/>
      <c r="BD19" s="45"/>
      <c r="BE19" s="45"/>
      <c r="BF19" s="45"/>
      <c r="BG19" s="45"/>
      <c r="BH19" s="45"/>
      <c r="BI19" s="66"/>
      <c r="BJ19" s="67">
        <v>5671196.5599999996</v>
      </c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>
        <v>6050655.3200000003</v>
      </c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>
        <f t="shared" ref="EE19:EE36" si="0">CF19+CW19+DN19</f>
        <v>6050655.3200000003</v>
      </c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>
        <f t="shared" ref="ET19:ET36" si="1">BJ19-EE19</f>
        <v>-379458.76000000071</v>
      </c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8"/>
    </row>
    <row r="20" spans="1:166" ht="15" customHeight="1" x14ac:dyDescent="0.25">
      <c r="A20" s="69" t="s">
        <v>152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70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2"/>
      <c r="BD20" s="24"/>
      <c r="BE20" s="24"/>
      <c r="BF20" s="24"/>
      <c r="BG20" s="24"/>
      <c r="BH20" s="24"/>
      <c r="BI20" s="73"/>
      <c r="BJ20" s="74">
        <v>5671196.5599999996</v>
      </c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>
        <v>6050655.3200000003</v>
      </c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5">
        <f t="shared" si="0"/>
        <v>6050655.3200000003</v>
      </c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7"/>
      <c r="ET20" s="74">
        <f t="shared" si="1"/>
        <v>-379458.76000000071</v>
      </c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8"/>
    </row>
    <row r="21" spans="1:166" ht="85.05" customHeight="1" x14ac:dyDescent="0.25">
      <c r="A21" s="79" t="s">
        <v>153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1"/>
      <c r="AN21" s="70"/>
      <c r="AO21" s="71"/>
      <c r="AP21" s="71"/>
      <c r="AQ21" s="71"/>
      <c r="AR21" s="71"/>
      <c r="AS21" s="71"/>
      <c r="AT21" s="71" t="s">
        <v>154</v>
      </c>
      <c r="AU21" s="71"/>
      <c r="AV21" s="71"/>
      <c r="AW21" s="71"/>
      <c r="AX21" s="71"/>
      <c r="AY21" s="71"/>
      <c r="AZ21" s="71"/>
      <c r="BA21" s="71"/>
      <c r="BB21" s="71"/>
      <c r="BC21" s="72"/>
      <c r="BD21" s="24"/>
      <c r="BE21" s="24"/>
      <c r="BF21" s="24"/>
      <c r="BG21" s="24"/>
      <c r="BH21" s="24"/>
      <c r="BI21" s="73"/>
      <c r="BJ21" s="74">
        <v>143900</v>
      </c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5">
        <f t="shared" si="0"/>
        <v>0</v>
      </c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7"/>
      <c r="ET21" s="74">
        <f t="shared" si="1"/>
        <v>143900</v>
      </c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8"/>
    </row>
    <row r="22" spans="1:166" ht="121.5" customHeight="1" x14ac:dyDescent="0.25">
      <c r="A22" s="79" t="s">
        <v>155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1"/>
      <c r="AN22" s="70"/>
      <c r="AO22" s="71"/>
      <c r="AP22" s="71"/>
      <c r="AQ22" s="71"/>
      <c r="AR22" s="71"/>
      <c r="AS22" s="71"/>
      <c r="AT22" s="71" t="s">
        <v>156</v>
      </c>
      <c r="AU22" s="71"/>
      <c r="AV22" s="71"/>
      <c r="AW22" s="71"/>
      <c r="AX22" s="71"/>
      <c r="AY22" s="71"/>
      <c r="AZ22" s="71"/>
      <c r="BA22" s="71"/>
      <c r="BB22" s="71"/>
      <c r="BC22" s="72"/>
      <c r="BD22" s="24"/>
      <c r="BE22" s="24"/>
      <c r="BF22" s="24"/>
      <c r="BG22" s="24"/>
      <c r="BH22" s="24"/>
      <c r="BI22" s="73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>
        <v>148141.82999999999</v>
      </c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5">
        <f t="shared" si="0"/>
        <v>148141.82999999999</v>
      </c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7"/>
      <c r="ET22" s="74">
        <f t="shared" si="1"/>
        <v>-148141.82999999999</v>
      </c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8"/>
    </row>
    <row r="23" spans="1:166" ht="85.05" customHeight="1" x14ac:dyDescent="0.25">
      <c r="A23" s="80" t="s">
        <v>157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1"/>
      <c r="AN23" s="70"/>
      <c r="AO23" s="71"/>
      <c r="AP23" s="71"/>
      <c r="AQ23" s="71"/>
      <c r="AR23" s="71"/>
      <c r="AS23" s="71"/>
      <c r="AT23" s="71" t="s">
        <v>158</v>
      </c>
      <c r="AU23" s="71"/>
      <c r="AV23" s="71"/>
      <c r="AW23" s="71"/>
      <c r="AX23" s="71"/>
      <c r="AY23" s="71"/>
      <c r="AZ23" s="71"/>
      <c r="BA23" s="71"/>
      <c r="BB23" s="71"/>
      <c r="BC23" s="72"/>
      <c r="BD23" s="24"/>
      <c r="BE23" s="24"/>
      <c r="BF23" s="24"/>
      <c r="BG23" s="24"/>
      <c r="BH23" s="24"/>
      <c r="BI23" s="73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>
        <v>2602.3200000000002</v>
      </c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5">
        <f t="shared" si="0"/>
        <v>2602.3200000000002</v>
      </c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7"/>
      <c r="ET23" s="74">
        <f t="shared" si="1"/>
        <v>-2602.3200000000002</v>
      </c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8"/>
    </row>
    <row r="24" spans="1:166" ht="13.2" x14ac:dyDescent="0.25">
      <c r="A24" s="80" t="s">
        <v>159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1"/>
      <c r="AN24" s="70"/>
      <c r="AO24" s="71"/>
      <c r="AP24" s="71"/>
      <c r="AQ24" s="71"/>
      <c r="AR24" s="71"/>
      <c r="AS24" s="71"/>
      <c r="AT24" s="71" t="s">
        <v>160</v>
      </c>
      <c r="AU24" s="71"/>
      <c r="AV24" s="71"/>
      <c r="AW24" s="71"/>
      <c r="AX24" s="71"/>
      <c r="AY24" s="71"/>
      <c r="AZ24" s="71"/>
      <c r="BA24" s="71"/>
      <c r="BB24" s="71"/>
      <c r="BC24" s="72"/>
      <c r="BD24" s="24"/>
      <c r="BE24" s="24"/>
      <c r="BF24" s="24"/>
      <c r="BG24" s="24"/>
      <c r="BH24" s="24"/>
      <c r="BI24" s="73"/>
      <c r="BJ24" s="74">
        <v>30000</v>
      </c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5">
        <f t="shared" si="0"/>
        <v>0</v>
      </c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7"/>
      <c r="ET24" s="74">
        <f t="shared" si="1"/>
        <v>30000</v>
      </c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8"/>
    </row>
    <row r="25" spans="1:166" ht="48.6" customHeight="1" x14ac:dyDescent="0.25">
      <c r="A25" s="80" t="s">
        <v>161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1"/>
      <c r="AN25" s="70"/>
      <c r="AO25" s="71"/>
      <c r="AP25" s="71"/>
      <c r="AQ25" s="71"/>
      <c r="AR25" s="71"/>
      <c r="AS25" s="71"/>
      <c r="AT25" s="71" t="s">
        <v>162</v>
      </c>
      <c r="AU25" s="71"/>
      <c r="AV25" s="71"/>
      <c r="AW25" s="71"/>
      <c r="AX25" s="71"/>
      <c r="AY25" s="71"/>
      <c r="AZ25" s="71"/>
      <c r="BA25" s="71"/>
      <c r="BB25" s="71"/>
      <c r="BC25" s="72"/>
      <c r="BD25" s="24"/>
      <c r="BE25" s="24"/>
      <c r="BF25" s="24"/>
      <c r="BG25" s="24"/>
      <c r="BH25" s="24"/>
      <c r="BI25" s="73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>
        <v>103105</v>
      </c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5">
        <f t="shared" si="0"/>
        <v>103105</v>
      </c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7"/>
      <c r="ET25" s="74">
        <f t="shared" si="1"/>
        <v>-103105</v>
      </c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8"/>
    </row>
    <row r="26" spans="1:166" ht="60.75" customHeight="1" x14ac:dyDescent="0.25">
      <c r="A26" s="80" t="s">
        <v>163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1"/>
      <c r="AN26" s="70"/>
      <c r="AO26" s="71"/>
      <c r="AP26" s="71"/>
      <c r="AQ26" s="71"/>
      <c r="AR26" s="71"/>
      <c r="AS26" s="71"/>
      <c r="AT26" s="71" t="s">
        <v>164</v>
      </c>
      <c r="AU26" s="71"/>
      <c r="AV26" s="71"/>
      <c r="AW26" s="71"/>
      <c r="AX26" s="71"/>
      <c r="AY26" s="71"/>
      <c r="AZ26" s="71"/>
      <c r="BA26" s="71"/>
      <c r="BB26" s="71"/>
      <c r="BC26" s="72"/>
      <c r="BD26" s="24"/>
      <c r="BE26" s="24"/>
      <c r="BF26" s="24"/>
      <c r="BG26" s="24"/>
      <c r="BH26" s="24"/>
      <c r="BI26" s="73"/>
      <c r="BJ26" s="74">
        <v>173000</v>
      </c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5">
        <f t="shared" si="0"/>
        <v>0</v>
      </c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7"/>
      <c r="ET26" s="74">
        <f t="shared" si="1"/>
        <v>173000</v>
      </c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8"/>
    </row>
    <row r="27" spans="1:166" ht="97.2" customHeight="1" x14ac:dyDescent="0.25">
      <c r="A27" s="80" t="s">
        <v>165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1"/>
      <c r="AN27" s="70"/>
      <c r="AO27" s="71"/>
      <c r="AP27" s="71"/>
      <c r="AQ27" s="71"/>
      <c r="AR27" s="71"/>
      <c r="AS27" s="71"/>
      <c r="AT27" s="71" t="s">
        <v>166</v>
      </c>
      <c r="AU27" s="71"/>
      <c r="AV27" s="71"/>
      <c r="AW27" s="71"/>
      <c r="AX27" s="71"/>
      <c r="AY27" s="71"/>
      <c r="AZ27" s="71"/>
      <c r="BA27" s="71"/>
      <c r="BB27" s="71"/>
      <c r="BC27" s="72"/>
      <c r="BD27" s="24"/>
      <c r="BE27" s="24"/>
      <c r="BF27" s="24"/>
      <c r="BG27" s="24"/>
      <c r="BH27" s="24"/>
      <c r="BI27" s="73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>
        <v>198922.46</v>
      </c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5">
        <f t="shared" si="0"/>
        <v>198922.46</v>
      </c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7"/>
      <c r="ET27" s="74">
        <f t="shared" si="1"/>
        <v>-198922.46</v>
      </c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8"/>
    </row>
    <row r="28" spans="1:166" ht="48.6" customHeight="1" x14ac:dyDescent="0.25">
      <c r="A28" s="80" t="s">
        <v>167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1"/>
      <c r="AN28" s="70"/>
      <c r="AO28" s="71"/>
      <c r="AP28" s="71"/>
      <c r="AQ28" s="71"/>
      <c r="AR28" s="71"/>
      <c r="AS28" s="71"/>
      <c r="AT28" s="71" t="s">
        <v>168</v>
      </c>
      <c r="AU28" s="71"/>
      <c r="AV28" s="71"/>
      <c r="AW28" s="71"/>
      <c r="AX28" s="71"/>
      <c r="AY28" s="71"/>
      <c r="AZ28" s="71"/>
      <c r="BA28" s="71"/>
      <c r="BB28" s="71"/>
      <c r="BC28" s="72"/>
      <c r="BD28" s="24"/>
      <c r="BE28" s="24"/>
      <c r="BF28" s="24"/>
      <c r="BG28" s="24"/>
      <c r="BH28" s="24"/>
      <c r="BI28" s="73"/>
      <c r="BJ28" s="74">
        <v>90000</v>
      </c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5">
        <f t="shared" si="0"/>
        <v>0</v>
      </c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7"/>
      <c r="ET28" s="74">
        <f t="shared" si="1"/>
        <v>90000</v>
      </c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8"/>
    </row>
    <row r="29" spans="1:166" ht="85.05" customHeight="1" x14ac:dyDescent="0.25">
      <c r="A29" s="80" t="s">
        <v>169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1"/>
      <c r="AN29" s="70"/>
      <c r="AO29" s="71"/>
      <c r="AP29" s="71"/>
      <c r="AQ29" s="71"/>
      <c r="AR29" s="71"/>
      <c r="AS29" s="71"/>
      <c r="AT29" s="71" t="s">
        <v>170</v>
      </c>
      <c r="AU29" s="71"/>
      <c r="AV29" s="71"/>
      <c r="AW29" s="71"/>
      <c r="AX29" s="71"/>
      <c r="AY29" s="71"/>
      <c r="AZ29" s="71"/>
      <c r="BA29" s="71"/>
      <c r="BB29" s="71"/>
      <c r="BC29" s="72"/>
      <c r="BD29" s="24"/>
      <c r="BE29" s="24"/>
      <c r="BF29" s="24"/>
      <c r="BG29" s="24"/>
      <c r="BH29" s="24"/>
      <c r="BI29" s="73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>
        <v>35086</v>
      </c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5">
        <f t="shared" si="0"/>
        <v>35086</v>
      </c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7"/>
      <c r="ET29" s="74">
        <f t="shared" si="1"/>
        <v>-35086</v>
      </c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8"/>
    </row>
    <row r="30" spans="1:166" ht="48.6" customHeight="1" x14ac:dyDescent="0.25">
      <c r="A30" s="80" t="s">
        <v>171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1"/>
      <c r="AN30" s="70"/>
      <c r="AO30" s="71"/>
      <c r="AP30" s="71"/>
      <c r="AQ30" s="71"/>
      <c r="AR30" s="71"/>
      <c r="AS30" s="71"/>
      <c r="AT30" s="71" t="s">
        <v>172</v>
      </c>
      <c r="AU30" s="71"/>
      <c r="AV30" s="71"/>
      <c r="AW30" s="71"/>
      <c r="AX30" s="71"/>
      <c r="AY30" s="71"/>
      <c r="AZ30" s="71"/>
      <c r="BA30" s="71"/>
      <c r="BB30" s="71"/>
      <c r="BC30" s="72"/>
      <c r="BD30" s="24"/>
      <c r="BE30" s="24"/>
      <c r="BF30" s="24"/>
      <c r="BG30" s="24"/>
      <c r="BH30" s="24"/>
      <c r="BI30" s="73"/>
      <c r="BJ30" s="74">
        <v>323000</v>
      </c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5">
        <f t="shared" si="0"/>
        <v>0</v>
      </c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7"/>
      <c r="ET30" s="74">
        <f t="shared" si="1"/>
        <v>323000</v>
      </c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8"/>
    </row>
    <row r="31" spans="1:166" ht="85.05" customHeight="1" x14ac:dyDescent="0.25">
      <c r="A31" s="80" t="s">
        <v>173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1"/>
      <c r="AN31" s="70"/>
      <c r="AO31" s="71"/>
      <c r="AP31" s="71"/>
      <c r="AQ31" s="71"/>
      <c r="AR31" s="71"/>
      <c r="AS31" s="71"/>
      <c r="AT31" s="71" t="s">
        <v>174</v>
      </c>
      <c r="AU31" s="71"/>
      <c r="AV31" s="71"/>
      <c r="AW31" s="71"/>
      <c r="AX31" s="71"/>
      <c r="AY31" s="71"/>
      <c r="AZ31" s="71"/>
      <c r="BA31" s="71"/>
      <c r="BB31" s="71"/>
      <c r="BC31" s="72"/>
      <c r="BD31" s="24"/>
      <c r="BE31" s="24"/>
      <c r="BF31" s="24"/>
      <c r="BG31" s="24"/>
      <c r="BH31" s="24"/>
      <c r="BI31" s="73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>
        <v>651501.15</v>
      </c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5">
        <f t="shared" si="0"/>
        <v>651501.15</v>
      </c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7"/>
      <c r="ET31" s="74">
        <f t="shared" si="1"/>
        <v>-651501.15</v>
      </c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8"/>
    </row>
    <row r="32" spans="1:166" ht="36.450000000000003" customHeight="1" x14ac:dyDescent="0.25">
      <c r="A32" s="80" t="s">
        <v>175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1"/>
      <c r="AN32" s="70"/>
      <c r="AO32" s="71"/>
      <c r="AP32" s="71"/>
      <c r="AQ32" s="71"/>
      <c r="AR32" s="71"/>
      <c r="AS32" s="71"/>
      <c r="AT32" s="71" t="s">
        <v>176</v>
      </c>
      <c r="AU32" s="71"/>
      <c r="AV32" s="71"/>
      <c r="AW32" s="71"/>
      <c r="AX32" s="71"/>
      <c r="AY32" s="71"/>
      <c r="AZ32" s="71"/>
      <c r="BA32" s="71"/>
      <c r="BB32" s="71"/>
      <c r="BC32" s="72"/>
      <c r="BD32" s="24"/>
      <c r="BE32" s="24"/>
      <c r="BF32" s="24"/>
      <c r="BG32" s="24"/>
      <c r="BH32" s="24"/>
      <c r="BI32" s="73"/>
      <c r="BJ32" s="74">
        <v>233000</v>
      </c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>
        <v>233000</v>
      </c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5">
        <f t="shared" si="0"/>
        <v>233000</v>
      </c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7"/>
      <c r="ET32" s="74">
        <f t="shared" si="1"/>
        <v>0</v>
      </c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8"/>
    </row>
    <row r="33" spans="1:166" ht="36.450000000000003" customHeight="1" x14ac:dyDescent="0.25">
      <c r="A33" s="80" t="s">
        <v>177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1"/>
      <c r="AN33" s="70"/>
      <c r="AO33" s="71"/>
      <c r="AP33" s="71"/>
      <c r="AQ33" s="71"/>
      <c r="AR33" s="71"/>
      <c r="AS33" s="71"/>
      <c r="AT33" s="71" t="s">
        <v>178</v>
      </c>
      <c r="AU33" s="71"/>
      <c r="AV33" s="71"/>
      <c r="AW33" s="71"/>
      <c r="AX33" s="71"/>
      <c r="AY33" s="71"/>
      <c r="AZ33" s="71"/>
      <c r="BA33" s="71"/>
      <c r="BB33" s="71"/>
      <c r="BC33" s="72"/>
      <c r="BD33" s="24"/>
      <c r="BE33" s="24"/>
      <c r="BF33" s="24"/>
      <c r="BG33" s="24"/>
      <c r="BH33" s="24"/>
      <c r="BI33" s="73"/>
      <c r="BJ33" s="74">
        <v>2356500</v>
      </c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>
        <v>2356500</v>
      </c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5">
        <f t="shared" si="0"/>
        <v>2356500</v>
      </c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7"/>
      <c r="ET33" s="74">
        <f t="shared" si="1"/>
        <v>0</v>
      </c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8"/>
    </row>
    <row r="34" spans="1:166" ht="60.75" customHeight="1" x14ac:dyDescent="0.25">
      <c r="A34" s="80" t="s">
        <v>179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1"/>
      <c r="AN34" s="70"/>
      <c r="AO34" s="71"/>
      <c r="AP34" s="71"/>
      <c r="AQ34" s="71"/>
      <c r="AR34" s="71"/>
      <c r="AS34" s="71"/>
      <c r="AT34" s="71" t="s">
        <v>180</v>
      </c>
      <c r="AU34" s="71"/>
      <c r="AV34" s="71"/>
      <c r="AW34" s="71"/>
      <c r="AX34" s="71"/>
      <c r="AY34" s="71"/>
      <c r="AZ34" s="71"/>
      <c r="BA34" s="71"/>
      <c r="BB34" s="71"/>
      <c r="BC34" s="72"/>
      <c r="BD34" s="24"/>
      <c r="BE34" s="24"/>
      <c r="BF34" s="24"/>
      <c r="BG34" s="24"/>
      <c r="BH34" s="24"/>
      <c r="BI34" s="73"/>
      <c r="BJ34" s="74">
        <v>152680</v>
      </c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>
        <v>152680</v>
      </c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5">
        <f t="shared" si="0"/>
        <v>152680</v>
      </c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7"/>
      <c r="ET34" s="74">
        <f t="shared" si="1"/>
        <v>0</v>
      </c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8"/>
    </row>
    <row r="35" spans="1:166" ht="36.450000000000003" customHeight="1" x14ac:dyDescent="0.25">
      <c r="A35" s="80" t="s">
        <v>181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1"/>
      <c r="AN35" s="70"/>
      <c r="AO35" s="71"/>
      <c r="AP35" s="71"/>
      <c r="AQ35" s="71"/>
      <c r="AR35" s="71"/>
      <c r="AS35" s="71"/>
      <c r="AT35" s="71" t="s">
        <v>182</v>
      </c>
      <c r="AU35" s="71"/>
      <c r="AV35" s="71"/>
      <c r="AW35" s="71"/>
      <c r="AX35" s="71"/>
      <c r="AY35" s="71"/>
      <c r="AZ35" s="71"/>
      <c r="BA35" s="71"/>
      <c r="BB35" s="71"/>
      <c r="BC35" s="72"/>
      <c r="BD35" s="24"/>
      <c r="BE35" s="24"/>
      <c r="BF35" s="24"/>
      <c r="BG35" s="24"/>
      <c r="BH35" s="24"/>
      <c r="BI35" s="73"/>
      <c r="BJ35" s="74">
        <v>2219098.98</v>
      </c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>
        <v>2219098.98</v>
      </c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5">
        <f t="shared" si="0"/>
        <v>2219098.98</v>
      </c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7"/>
      <c r="ET35" s="74">
        <f t="shared" si="1"/>
        <v>0</v>
      </c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8"/>
    </row>
    <row r="36" spans="1:166" ht="60.75" customHeight="1" x14ac:dyDescent="0.25">
      <c r="A36" s="80" t="s">
        <v>183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1"/>
      <c r="AN36" s="70"/>
      <c r="AO36" s="71"/>
      <c r="AP36" s="71"/>
      <c r="AQ36" s="71"/>
      <c r="AR36" s="71"/>
      <c r="AS36" s="71"/>
      <c r="AT36" s="71" t="s">
        <v>184</v>
      </c>
      <c r="AU36" s="71"/>
      <c r="AV36" s="71"/>
      <c r="AW36" s="71"/>
      <c r="AX36" s="71"/>
      <c r="AY36" s="71"/>
      <c r="AZ36" s="71"/>
      <c r="BA36" s="71"/>
      <c r="BB36" s="71"/>
      <c r="BC36" s="72"/>
      <c r="BD36" s="24"/>
      <c r="BE36" s="24"/>
      <c r="BF36" s="24"/>
      <c r="BG36" s="24"/>
      <c r="BH36" s="24"/>
      <c r="BI36" s="73"/>
      <c r="BJ36" s="74">
        <v>-49982.42</v>
      </c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>
        <v>-49982.42</v>
      </c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5">
        <f t="shared" si="0"/>
        <v>-49982.42</v>
      </c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7"/>
      <c r="ET36" s="74">
        <f t="shared" si="1"/>
        <v>0</v>
      </c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8"/>
    </row>
    <row r="37" spans="1:166" ht="1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</row>
    <row r="38" spans="1:166" ht="1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</row>
    <row r="39" spans="1:166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</row>
    <row r="40" spans="1:166" ht="1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</row>
    <row r="41" spans="1:166" ht="1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</row>
    <row r="42" spans="1:166" ht="1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</row>
    <row r="43" spans="1:166" ht="1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</row>
    <row r="44" spans="1:166" ht="1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</row>
    <row r="45" spans="1:166" ht="1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</row>
    <row r="46" spans="1:166" ht="12.7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13" t="s">
        <v>4</v>
      </c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9" t="s">
        <v>185</v>
      </c>
    </row>
    <row r="47" spans="1:166" ht="12.75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</row>
    <row r="48" spans="1:166" ht="24" customHeight="1" x14ac:dyDescent="0.25">
      <c r="A48" s="53" t="s">
        <v>5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4"/>
      <c r="AK48" s="57" t="s">
        <v>145</v>
      </c>
      <c r="AL48" s="53"/>
      <c r="AM48" s="53"/>
      <c r="AN48" s="53"/>
      <c r="AO48" s="53"/>
      <c r="AP48" s="54"/>
      <c r="AQ48" s="57" t="s">
        <v>186</v>
      </c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4"/>
      <c r="BC48" s="57" t="s">
        <v>187</v>
      </c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4"/>
      <c r="BU48" s="57" t="s">
        <v>188</v>
      </c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4"/>
      <c r="CH48" s="47" t="s">
        <v>148</v>
      </c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9"/>
      <c r="EK48" s="47" t="s">
        <v>189</v>
      </c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82"/>
    </row>
    <row r="49" spans="1:166" ht="78.75" customHeight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6"/>
      <c r="AK49" s="58"/>
      <c r="AL49" s="55"/>
      <c r="AM49" s="55"/>
      <c r="AN49" s="55"/>
      <c r="AO49" s="55"/>
      <c r="AP49" s="56"/>
      <c r="AQ49" s="58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6"/>
      <c r="BC49" s="58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6"/>
      <c r="BU49" s="58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6"/>
      <c r="CH49" s="48" t="s">
        <v>190</v>
      </c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9"/>
      <c r="CX49" s="47" t="s">
        <v>15</v>
      </c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9"/>
      <c r="DK49" s="47" t="s">
        <v>16</v>
      </c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9"/>
      <c r="DX49" s="47" t="s">
        <v>17</v>
      </c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9"/>
      <c r="EK49" s="58" t="s">
        <v>191</v>
      </c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6"/>
      <c r="EX49" s="47" t="s">
        <v>192</v>
      </c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82"/>
    </row>
    <row r="50" spans="1:166" ht="14.25" customHeight="1" x14ac:dyDescent="0.25">
      <c r="A50" s="51">
        <v>1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2"/>
      <c r="AK50" s="41">
        <v>2</v>
      </c>
      <c r="AL50" s="42"/>
      <c r="AM50" s="42"/>
      <c r="AN50" s="42"/>
      <c r="AO50" s="42"/>
      <c r="AP50" s="43"/>
      <c r="AQ50" s="41">
        <v>3</v>
      </c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3"/>
      <c r="BC50" s="41">
        <v>4</v>
      </c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3"/>
      <c r="BU50" s="41">
        <v>5</v>
      </c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3"/>
      <c r="CH50" s="41">
        <v>6</v>
      </c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3"/>
      <c r="CX50" s="41">
        <v>7</v>
      </c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3"/>
      <c r="DK50" s="41">
        <v>8</v>
      </c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3"/>
      <c r="DX50" s="41">
        <v>9</v>
      </c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3"/>
      <c r="EK50" s="41">
        <v>10</v>
      </c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61">
        <v>11</v>
      </c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8"/>
    </row>
    <row r="51" spans="1:166" ht="15" customHeight="1" x14ac:dyDescent="0.25">
      <c r="A51" s="62" t="s">
        <v>33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3" t="s">
        <v>34</v>
      </c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7">
        <v>5827773.96</v>
      </c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>
        <v>5827773.96</v>
      </c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>
        <v>5820821.5800000001</v>
      </c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>
        <f t="shared" ref="DX51:DX82" si="2">CH51+CX51+DK51</f>
        <v>5820821.5800000001</v>
      </c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>
        <f t="shared" ref="EK51:EK82" si="3">BC51-DX51</f>
        <v>6952.3799999998882</v>
      </c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>
        <f t="shared" ref="EX51:EX82" si="4">BU51-DX51</f>
        <v>6952.3799999998882</v>
      </c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8"/>
    </row>
    <row r="52" spans="1:166" ht="15" customHeight="1" x14ac:dyDescent="0.25">
      <c r="A52" s="69" t="s">
        <v>152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70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4">
        <v>5827773.96</v>
      </c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>
        <v>5827773.96</v>
      </c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>
        <v>5820821.5800000001</v>
      </c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>
        <f t="shared" si="2"/>
        <v>5820821.5800000001</v>
      </c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>
        <f t="shared" si="3"/>
        <v>6952.3799999998882</v>
      </c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>
        <f t="shared" si="4"/>
        <v>6952.3799999998882</v>
      </c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8"/>
    </row>
    <row r="53" spans="1:166" ht="13.2" x14ac:dyDescent="0.25">
      <c r="A53" s="80" t="s">
        <v>193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1"/>
      <c r="AK53" s="70"/>
      <c r="AL53" s="71"/>
      <c r="AM53" s="71"/>
      <c r="AN53" s="71"/>
      <c r="AO53" s="71"/>
      <c r="AP53" s="71"/>
      <c r="AQ53" s="71" t="s">
        <v>36</v>
      </c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4">
        <v>54559.94</v>
      </c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>
        <v>54559.94</v>
      </c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>
        <v>54559.94</v>
      </c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>
        <f t="shared" si="2"/>
        <v>54559.94</v>
      </c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>
        <f t="shared" si="3"/>
        <v>0</v>
      </c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>
        <f t="shared" si="4"/>
        <v>0</v>
      </c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8"/>
    </row>
    <row r="54" spans="1:166" ht="13.2" x14ac:dyDescent="0.25">
      <c r="A54" s="80" t="s">
        <v>193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1"/>
      <c r="AK54" s="70"/>
      <c r="AL54" s="71"/>
      <c r="AM54" s="71"/>
      <c r="AN54" s="71"/>
      <c r="AO54" s="71"/>
      <c r="AP54" s="71"/>
      <c r="AQ54" s="71" t="s">
        <v>37</v>
      </c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4">
        <v>328451.06</v>
      </c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>
        <v>328451.06</v>
      </c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>
        <v>328451.06</v>
      </c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>
        <f t="shared" si="2"/>
        <v>328451.06</v>
      </c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>
        <f t="shared" si="3"/>
        <v>0</v>
      </c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>
        <f t="shared" si="4"/>
        <v>0</v>
      </c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8"/>
    </row>
    <row r="55" spans="1:166" ht="13.2" x14ac:dyDescent="0.25">
      <c r="A55" s="80" t="s">
        <v>193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1"/>
      <c r="AK55" s="70"/>
      <c r="AL55" s="71"/>
      <c r="AM55" s="71"/>
      <c r="AN55" s="71"/>
      <c r="AO55" s="71"/>
      <c r="AP55" s="71"/>
      <c r="AQ55" s="71" t="s">
        <v>38</v>
      </c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4">
        <v>438699.63</v>
      </c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>
        <v>438699.63</v>
      </c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>
        <v>438699.63</v>
      </c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>
        <f t="shared" si="2"/>
        <v>438699.63</v>
      </c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>
        <f t="shared" si="3"/>
        <v>0</v>
      </c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>
        <f t="shared" si="4"/>
        <v>0</v>
      </c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8"/>
    </row>
    <row r="56" spans="1:166" ht="24.3" customHeight="1" x14ac:dyDescent="0.25">
      <c r="A56" s="80" t="s">
        <v>194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1"/>
      <c r="AK56" s="70"/>
      <c r="AL56" s="71"/>
      <c r="AM56" s="71"/>
      <c r="AN56" s="71"/>
      <c r="AO56" s="71"/>
      <c r="AP56" s="71"/>
      <c r="AQ56" s="71" t="s">
        <v>39</v>
      </c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4">
        <v>16477.099999999999</v>
      </c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>
        <v>16477.099999999999</v>
      </c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>
        <v>16477.099999999999</v>
      </c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>
        <f t="shared" si="2"/>
        <v>16477.099999999999</v>
      </c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>
        <f t="shared" si="3"/>
        <v>0</v>
      </c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>
        <f t="shared" si="4"/>
        <v>0</v>
      </c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8"/>
    </row>
    <row r="57" spans="1:166" ht="24.3" customHeight="1" x14ac:dyDescent="0.25">
      <c r="A57" s="80" t="s">
        <v>194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1"/>
      <c r="AK57" s="70"/>
      <c r="AL57" s="71"/>
      <c r="AM57" s="71"/>
      <c r="AN57" s="71"/>
      <c r="AO57" s="71"/>
      <c r="AP57" s="71"/>
      <c r="AQ57" s="71" t="s">
        <v>40</v>
      </c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4">
        <v>99191.96</v>
      </c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>
        <v>99191.96</v>
      </c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>
        <v>99191.96</v>
      </c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>
        <f t="shared" si="2"/>
        <v>99191.96</v>
      </c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>
        <f t="shared" si="3"/>
        <v>0</v>
      </c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>
        <f t="shared" si="4"/>
        <v>0</v>
      </c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8"/>
    </row>
    <row r="58" spans="1:166" ht="24.3" customHeight="1" x14ac:dyDescent="0.25">
      <c r="A58" s="80" t="s">
        <v>194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1"/>
      <c r="AK58" s="70"/>
      <c r="AL58" s="71"/>
      <c r="AM58" s="71"/>
      <c r="AN58" s="71"/>
      <c r="AO58" s="71"/>
      <c r="AP58" s="71"/>
      <c r="AQ58" s="71" t="s">
        <v>41</v>
      </c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4">
        <v>132487.84</v>
      </c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>
        <v>132487.84</v>
      </c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>
        <v>132487.84</v>
      </c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>
        <f t="shared" si="2"/>
        <v>132487.84</v>
      </c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>
        <f t="shared" si="3"/>
        <v>0</v>
      </c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>
        <f t="shared" si="4"/>
        <v>0</v>
      </c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8"/>
    </row>
    <row r="59" spans="1:166" ht="13.2" x14ac:dyDescent="0.25">
      <c r="A59" s="80" t="s">
        <v>193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70"/>
      <c r="AL59" s="71"/>
      <c r="AM59" s="71"/>
      <c r="AN59" s="71"/>
      <c r="AO59" s="71"/>
      <c r="AP59" s="71"/>
      <c r="AQ59" s="71" t="s">
        <v>42</v>
      </c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4">
        <v>100661</v>
      </c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>
        <v>100661</v>
      </c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>
        <v>100661</v>
      </c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>
        <f t="shared" si="2"/>
        <v>100661</v>
      </c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>
        <f t="shared" si="3"/>
        <v>0</v>
      </c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>
        <f t="shared" si="4"/>
        <v>0</v>
      </c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8"/>
    </row>
    <row r="60" spans="1:166" ht="13.2" x14ac:dyDescent="0.25">
      <c r="A60" s="80" t="s">
        <v>193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1"/>
      <c r="AK60" s="70"/>
      <c r="AL60" s="71"/>
      <c r="AM60" s="71"/>
      <c r="AN60" s="71"/>
      <c r="AO60" s="71"/>
      <c r="AP60" s="71"/>
      <c r="AQ60" s="71" t="s">
        <v>43</v>
      </c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4">
        <v>625772.15</v>
      </c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>
        <v>625772.15</v>
      </c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>
        <v>625772.15</v>
      </c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>
        <f t="shared" si="2"/>
        <v>625772.15</v>
      </c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>
        <f t="shared" si="3"/>
        <v>0</v>
      </c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>
        <f t="shared" si="4"/>
        <v>0</v>
      </c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8"/>
    </row>
    <row r="61" spans="1:166" ht="24.3" customHeight="1" x14ac:dyDescent="0.25">
      <c r="A61" s="80" t="s">
        <v>195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1"/>
      <c r="AK61" s="70"/>
      <c r="AL61" s="71"/>
      <c r="AM61" s="71"/>
      <c r="AN61" s="71"/>
      <c r="AO61" s="71"/>
      <c r="AP61" s="71"/>
      <c r="AQ61" s="71" t="s">
        <v>44</v>
      </c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4">
        <v>2599.65</v>
      </c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>
        <v>2599.65</v>
      </c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>
        <v>2599.65</v>
      </c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>
        <f t="shared" si="2"/>
        <v>2599.65</v>
      </c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>
        <f t="shared" si="3"/>
        <v>0</v>
      </c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>
        <f t="shared" si="4"/>
        <v>0</v>
      </c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8"/>
    </row>
    <row r="62" spans="1:166" ht="24.3" customHeight="1" x14ac:dyDescent="0.25">
      <c r="A62" s="80" t="s">
        <v>194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1"/>
      <c r="AK62" s="70"/>
      <c r="AL62" s="71"/>
      <c r="AM62" s="71"/>
      <c r="AN62" s="71"/>
      <c r="AO62" s="71"/>
      <c r="AP62" s="71"/>
      <c r="AQ62" s="71" t="s">
        <v>45</v>
      </c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4">
        <v>10996.03</v>
      </c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>
        <v>10996.03</v>
      </c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>
        <v>10985.6</v>
      </c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>
        <f t="shared" si="2"/>
        <v>10985.6</v>
      </c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>
        <f t="shared" si="3"/>
        <v>10.430000000000291</v>
      </c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>
        <f t="shared" si="4"/>
        <v>10.430000000000291</v>
      </c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8"/>
    </row>
    <row r="63" spans="1:166" ht="24.3" customHeight="1" x14ac:dyDescent="0.25">
      <c r="A63" s="80" t="s">
        <v>194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1"/>
      <c r="AK63" s="70"/>
      <c r="AL63" s="71"/>
      <c r="AM63" s="71"/>
      <c r="AN63" s="71"/>
      <c r="AO63" s="71"/>
      <c r="AP63" s="71"/>
      <c r="AQ63" s="71" t="s">
        <v>46</v>
      </c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4">
        <v>30399.62</v>
      </c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>
        <v>30399.62</v>
      </c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>
        <v>30399.62</v>
      </c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>
        <f t="shared" si="2"/>
        <v>30399.62</v>
      </c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>
        <f t="shared" si="3"/>
        <v>0</v>
      </c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>
        <f t="shared" si="4"/>
        <v>0</v>
      </c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8"/>
    </row>
    <row r="64" spans="1:166" ht="24.3" customHeight="1" x14ac:dyDescent="0.25">
      <c r="A64" s="80" t="s">
        <v>194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1"/>
      <c r="AK64" s="70"/>
      <c r="AL64" s="71"/>
      <c r="AM64" s="71"/>
      <c r="AN64" s="71"/>
      <c r="AO64" s="71"/>
      <c r="AP64" s="71"/>
      <c r="AQ64" s="71" t="s">
        <v>47</v>
      </c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4">
        <v>177997.58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>
        <v>177997.58</v>
      </c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>
        <v>177997.58</v>
      </c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>
        <f t="shared" si="2"/>
        <v>177997.58</v>
      </c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>
        <f t="shared" si="3"/>
        <v>0</v>
      </c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>
        <f t="shared" si="4"/>
        <v>0</v>
      </c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8"/>
    </row>
    <row r="65" spans="1:166" ht="13.2" x14ac:dyDescent="0.25">
      <c r="A65" s="80" t="s">
        <v>196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1"/>
      <c r="AK65" s="70"/>
      <c r="AL65" s="71"/>
      <c r="AM65" s="71"/>
      <c r="AN65" s="71"/>
      <c r="AO65" s="71"/>
      <c r="AP65" s="71"/>
      <c r="AQ65" s="71" t="s">
        <v>48</v>
      </c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4">
        <v>5790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>
        <v>5790</v>
      </c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>
        <v>5790</v>
      </c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>
        <f t="shared" si="2"/>
        <v>5790</v>
      </c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>
        <f t="shared" si="3"/>
        <v>0</v>
      </c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>
        <f t="shared" si="4"/>
        <v>0</v>
      </c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8"/>
    </row>
    <row r="66" spans="1:166" ht="13.2" x14ac:dyDescent="0.25">
      <c r="A66" s="80" t="s">
        <v>197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1"/>
      <c r="AK66" s="70"/>
      <c r="AL66" s="71"/>
      <c r="AM66" s="71"/>
      <c r="AN66" s="71"/>
      <c r="AO66" s="71"/>
      <c r="AP66" s="71"/>
      <c r="AQ66" s="71" t="s">
        <v>49</v>
      </c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4">
        <v>2425.56</v>
      </c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>
        <v>2425.56</v>
      </c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>
        <v>2425.56</v>
      </c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>
        <f t="shared" si="2"/>
        <v>2425.56</v>
      </c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>
        <f t="shared" si="3"/>
        <v>0</v>
      </c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>
        <f t="shared" si="4"/>
        <v>0</v>
      </c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8"/>
    </row>
    <row r="67" spans="1:166" ht="24.3" customHeight="1" x14ac:dyDescent="0.25">
      <c r="A67" s="80" t="s">
        <v>198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1"/>
      <c r="AK67" s="70"/>
      <c r="AL67" s="71"/>
      <c r="AM67" s="71"/>
      <c r="AN67" s="71"/>
      <c r="AO67" s="71"/>
      <c r="AP67" s="71"/>
      <c r="AQ67" s="71" t="s">
        <v>50</v>
      </c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4">
        <v>1200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>
        <v>1200</v>
      </c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>
        <v>1200</v>
      </c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>
        <f t="shared" si="2"/>
        <v>1200</v>
      </c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>
        <f t="shared" si="3"/>
        <v>0</v>
      </c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>
        <f t="shared" si="4"/>
        <v>0</v>
      </c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8"/>
    </row>
    <row r="68" spans="1:166" ht="24.3" customHeight="1" x14ac:dyDescent="0.25">
      <c r="A68" s="80" t="s">
        <v>198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1"/>
      <c r="AK68" s="70"/>
      <c r="AL68" s="71"/>
      <c r="AM68" s="71"/>
      <c r="AN68" s="71"/>
      <c r="AO68" s="71"/>
      <c r="AP68" s="71"/>
      <c r="AQ68" s="71" t="s">
        <v>51</v>
      </c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4">
        <v>8450</v>
      </c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>
        <v>8450</v>
      </c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>
        <v>8450</v>
      </c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>
        <f t="shared" si="2"/>
        <v>8450</v>
      </c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>
        <f t="shared" si="3"/>
        <v>0</v>
      </c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>
        <f t="shared" si="4"/>
        <v>0</v>
      </c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8"/>
    </row>
    <row r="69" spans="1:166" ht="24.3" customHeight="1" x14ac:dyDescent="0.25">
      <c r="A69" s="80" t="s">
        <v>198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1"/>
      <c r="AK69" s="70"/>
      <c r="AL69" s="71"/>
      <c r="AM69" s="71"/>
      <c r="AN69" s="71"/>
      <c r="AO69" s="71"/>
      <c r="AP69" s="71"/>
      <c r="AQ69" s="71" t="s">
        <v>52</v>
      </c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4">
        <v>400</v>
      </c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>
        <v>400</v>
      </c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>
        <v>400</v>
      </c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>
        <f t="shared" si="2"/>
        <v>400</v>
      </c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>
        <f t="shared" si="3"/>
        <v>0</v>
      </c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>
        <f t="shared" si="4"/>
        <v>0</v>
      </c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8"/>
    </row>
    <row r="70" spans="1:166" ht="24.3" customHeight="1" x14ac:dyDescent="0.25">
      <c r="A70" s="80" t="s">
        <v>198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1"/>
      <c r="AK70" s="70"/>
      <c r="AL70" s="71"/>
      <c r="AM70" s="71"/>
      <c r="AN70" s="71"/>
      <c r="AO70" s="71"/>
      <c r="AP70" s="71"/>
      <c r="AQ70" s="71" t="s">
        <v>53</v>
      </c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4">
        <v>9706.85</v>
      </c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>
        <v>9706.85</v>
      </c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>
        <v>9706.85</v>
      </c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>
        <f t="shared" si="2"/>
        <v>9706.85</v>
      </c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>
        <f t="shared" si="3"/>
        <v>0</v>
      </c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>
        <f t="shared" si="4"/>
        <v>0</v>
      </c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8"/>
    </row>
    <row r="71" spans="1:166" ht="24.3" customHeight="1" x14ac:dyDescent="0.25">
      <c r="A71" s="80" t="s">
        <v>198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1"/>
      <c r="AK71" s="70"/>
      <c r="AL71" s="71"/>
      <c r="AM71" s="71"/>
      <c r="AN71" s="71"/>
      <c r="AO71" s="71"/>
      <c r="AP71" s="71"/>
      <c r="AQ71" s="71" t="s">
        <v>54</v>
      </c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4">
        <v>119723.74</v>
      </c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>
        <v>119723.74</v>
      </c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>
        <v>119723.74</v>
      </c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>
        <f t="shared" si="2"/>
        <v>119723.74</v>
      </c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>
        <f t="shared" si="3"/>
        <v>0</v>
      </c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>
        <f t="shared" si="4"/>
        <v>0</v>
      </c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8"/>
    </row>
    <row r="72" spans="1:166" ht="24.3" customHeight="1" x14ac:dyDescent="0.25">
      <c r="A72" s="80" t="s">
        <v>198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  <c r="AK72" s="70"/>
      <c r="AL72" s="71"/>
      <c r="AM72" s="71"/>
      <c r="AN72" s="71"/>
      <c r="AO72" s="71"/>
      <c r="AP72" s="71"/>
      <c r="AQ72" s="71" t="s">
        <v>55</v>
      </c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4">
        <v>23600</v>
      </c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>
        <v>23600</v>
      </c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>
        <v>23600</v>
      </c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>
        <f t="shared" si="2"/>
        <v>23600</v>
      </c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>
        <f t="shared" si="3"/>
        <v>0</v>
      </c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>
        <f t="shared" si="4"/>
        <v>0</v>
      </c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8"/>
    </row>
    <row r="73" spans="1:166" ht="24.3" customHeight="1" x14ac:dyDescent="0.25">
      <c r="A73" s="80" t="s">
        <v>198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1"/>
      <c r="AK73" s="70"/>
      <c r="AL73" s="71"/>
      <c r="AM73" s="71"/>
      <c r="AN73" s="71"/>
      <c r="AO73" s="71"/>
      <c r="AP73" s="71"/>
      <c r="AQ73" s="71" t="s">
        <v>56</v>
      </c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4">
        <v>4580</v>
      </c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>
        <v>4580</v>
      </c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>
        <v>4580</v>
      </c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>
        <f t="shared" si="2"/>
        <v>4580</v>
      </c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>
        <f t="shared" si="3"/>
        <v>0</v>
      </c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>
        <f t="shared" si="4"/>
        <v>0</v>
      </c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8"/>
    </row>
    <row r="74" spans="1:166" ht="24.3" customHeight="1" x14ac:dyDescent="0.25">
      <c r="A74" s="80" t="s">
        <v>198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1"/>
      <c r="AK74" s="70"/>
      <c r="AL74" s="71"/>
      <c r="AM74" s="71"/>
      <c r="AN74" s="71"/>
      <c r="AO74" s="71"/>
      <c r="AP74" s="71"/>
      <c r="AQ74" s="71" t="s">
        <v>57</v>
      </c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4">
        <v>14950</v>
      </c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>
        <v>14950</v>
      </c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>
        <v>14950</v>
      </c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>
        <f t="shared" si="2"/>
        <v>14950</v>
      </c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>
        <f t="shared" si="3"/>
        <v>0</v>
      </c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>
        <f t="shared" si="4"/>
        <v>0</v>
      </c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8"/>
    </row>
    <row r="75" spans="1:166" ht="24.3" customHeight="1" x14ac:dyDescent="0.25">
      <c r="A75" s="80" t="s">
        <v>198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1"/>
      <c r="AK75" s="70"/>
      <c r="AL75" s="71"/>
      <c r="AM75" s="71"/>
      <c r="AN75" s="71"/>
      <c r="AO75" s="71"/>
      <c r="AP75" s="71"/>
      <c r="AQ75" s="71" t="s">
        <v>58</v>
      </c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4">
        <v>0.01</v>
      </c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>
        <v>0.01</v>
      </c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>
        <v>0.01</v>
      </c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>
        <f t="shared" si="2"/>
        <v>0.01</v>
      </c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>
        <f t="shared" si="3"/>
        <v>0</v>
      </c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>
        <f t="shared" si="4"/>
        <v>0</v>
      </c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8"/>
    </row>
    <row r="76" spans="1:166" ht="13.2" x14ac:dyDescent="0.25">
      <c r="A76" s="80" t="s">
        <v>199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1"/>
      <c r="AK76" s="70"/>
      <c r="AL76" s="71"/>
      <c r="AM76" s="71"/>
      <c r="AN76" s="71"/>
      <c r="AO76" s="71"/>
      <c r="AP76" s="71"/>
      <c r="AQ76" s="71" t="s">
        <v>59</v>
      </c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4">
        <v>848.59</v>
      </c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>
        <v>848.59</v>
      </c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>
        <v>848.59</v>
      </c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>
        <f t="shared" si="2"/>
        <v>848.59</v>
      </c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>
        <f t="shared" si="3"/>
        <v>0</v>
      </c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>
        <f t="shared" si="4"/>
        <v>0</v>
      </c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8"/>
    </row>
    <row r="77" spans="1:166" ht="13.2" x14ac:dyDescent="0.25">
      <c r="A77" s="80" t="s">
        <v>199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1"/>
      <c r="AK77" s="70"/>
      <c r="AL77" s="71"/>
      <c r="AM77" s="71"/>
      <c r="AN77" s="71"/>
      <c r="AO77" s="71"/>
      <c r="AP77" s="71"/>
      <c r="AQ77" s="71" t="s">
        <v>60</v>
      </c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4">
        <v>4642.3999999999996</v>
      </c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>
        <v>4642.3999999999996</v>
      </c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>
        <v>4642.3999999999996</v>
      </c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>
        <f t="shared" si="2"/>
        <v>4642.3999999999996</v>
      </c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>
        <f t="shared" si="3"/>
        <v>0</v>
      </c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>
        <f t="shared" si="4"/>
        <v>0</v>
      </c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8"/>
    </row>
    <row r="78" spans="1:166" ht="13.2" x14ac:dyDescent="0.25">
      <c r="A78" s="80" t="s">
        <v>199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1"/>
      <c r="AK78" s="70"/>
      <c r="AL78" s="71"/>
      <c r="AM78" s="71"/>
      <c r="AN78" s="71"/>
      <c r="AO78" s="71"/>
      <c r="AP78" s="71"/>
      <c r="AQ78" s="71" t="s">
        <v>61</v>
      </c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4">
        <v>2151.41</v>
      </c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>
        <v>2151.41</v>
      </c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>
        <v>2151.41</v>
      </c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>
        <f t="shared" si="2"/>
        <v>2151.41</v>
      </c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>
        <f t="shared" si="3"/>
        <v>0</v>
      </c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>
        <f t="shared" si="4"/>
        <v>0</v>
      </c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8"/>
    </row>
    <row r="79" spans="1:166" ht="13.2" x14ac:dyDescent="0.25">
      <c r="A79" s="80" t="s">
        <v>199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1"/>
      <c r="AK79" s="70"/>
      <c r="AL79" s="71"/>
      <c r="AM79" s="71"/>
      <c r="AN79" s="71"/>
      <c r="AO79" s="71"/>
      <c r="AP79" s="71"/>
      <c r="AQ79" s="71" t="s">
        <v>62</v>
      </c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4">
        <v>4896.16</v>
      </c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>
        <v>4896.16</v>
      </c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>
        <v>4896.16</v>
      </c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>
        <f t="shared" si="2"/>
        <v>4896.16</v>
      </c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>
        <f t="shared" si="3"/>
        <v>0</v>
      </c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>
        <f t="shared" si="4"/>
        <v>0</v>
      </c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8"/>
    </row>
    <row r="80" spans="1:166" ht="13.2" x14ac:dyDescent="0.25">
      <c r="A80" s="80" t="s">
        <v>199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1"/>
      <c r="AK80" s="70"/>
      <c r="AL80" s="71"/>
      <c r="AM80" s="71"/>
      <c r="AN80" s="71"/>
      <c r="AO80" s="71"/>
      <c r="AP80" s="71"/>
      <c r="AQ80" s="71" t="s">
        <v>63</v>
      </c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4">
        <v>7048.05</v>
      </c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>
        <v>7048.05</v>
      </c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>
        <v>7048.05</v>
      </c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>
        <f t="shared" si="2"/>
        <v>7048.05</v>
      </c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>
        <f t="shared" si="3"/>
        <v>0</v>
      </c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>
        <f t="shared" si="4"/>
        <v>0</v>
      </c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8"/>
    </row>
    <row r="81" spans="1:166" ht="13.2" x14ac:dyDescent="0.25">
      <c r="A81" s="80" t="s">
        <v>200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1"/>
      <c r="AK81" s="70"/>
      <c r="AL81" s="71"/>
      <c r="AM81" s="71"/>
      <c r="AN81" s="71"/>
      <c r="AO81" s="71"/>
      <c r="AP81" s="71"/>
      <c r="AQ81" s="71" t="s">
        <v>64</v>
      </c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4">
        <v>9106.25</v>
      </c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>
        <v>9106.25</v>
      </c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>
        <v>9106.25</v>
      </c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>
        <f t="shared" si="2"/>
        <v>9106.25</v>
      </c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>
        <f t="shared" si="3"/>
        <v>0</v>
      </c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>
        <f t="shared" si="4"/>
        <v>0</v>
      </c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8"/>
    </row>
    <row r="82" spans="1:166" ht="24.3" customHeight="1" x14ac:dyDescent="0.25">
      <c r="A82" s="80" t="s">
        <v>201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1"/>
      <c r="AK82" s="70"/>
      <c r="AL82" s="71"/>
      <c r="AM82" s="71"/>
      <c r="AN82" s="71"/>
      <c r="AO82" s="71"/>
      <c r="AP82" s="71"/>
      <c r="AQ82" s="71" t="s">
        <v>65</v>
      </c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4">
        <v>87000</v>
      </c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>
        <v>87000</v>
      </c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>
        <v>87000</v>
      </c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>
        <f t="shared" si="2"/>
        <v>87000</v>
      </c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>
        <f t="shared" si="3"/>
        <v>0</v>
      </c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>
        <f t="shared" si="4"/>
        <v>0</v>
      </c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8"/>
    </row>
    <row r="83" spans="1:166" ht="24.3" customHeight="1" x14ac:dyDescent="0.25">
      <c r="A83" s="80" t="s">
        <v>201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1"/>
      <c r="AK83" s="70"/>
      <c r="AL83" s="71"/>
      <c r="AM83" s="71"/>
      <c r="AN83" s="71"/>
      <c r="AO83" s="71"/>
      <c r="AP83" s="71"/>
      <c r="AQ83" s="71" t="s">
        <v>66</v>
      </c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4">
        <v>89500</v>
      </c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>
        <v>89500</v>
      </c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>
        <v>89500</v>
      </c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>
        <f t="shared" ref="DX83:DX114" si="5">CH83+CX83+DK83</f>
        <v>89500</v>
      </c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>
        <f t="shared" ref="EK83:EK114" si="6">BC83-DX83</f>
        <v>0</v>
      </c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>
        <f t="shared" ref="EX83:EX114" si="7">BU83-DX83</f>
        <v>0</v>
      </c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8"/>
    </row>
    <row r="84" spans="1:166" ht="24.3" customHeight="1" x14ac:dyDescent="0.25">
      <c r="A84" s="80" t="s">
        <v>202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1"/>
      <c r="AK84" s="70"/>
      <c r="AL84" s="71"/>
      <c r="AM84" s="71"/>
      <c r="AN84" s="71"/>
      <c r="AO84" s="71"/>
      <c r="AP84" s="71"/>
      <c r="AQ84" s="71" t="s">
        <v>67</v>
      </c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4">
        <v>3720</v>
      </c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>
        <v>3720</v>
      </c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>
        <v>3720</v>
      </c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>
        <f t="shared" si="5"/>
        <v>3720</v>
      </c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>
        <f t="shared" si="6"/>
        <v>0</v>
      </c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>
        <f t="shared" si="7"/>
        <v>0</v>
      </c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8"/>
    </row>
    <row r="85" spans="1:166" ht="24.3" customHeight="1" x14ac:dyDescent="0.25">
      <c r="A85" s="80" t="s">
        <v>202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1"/>
      <c r="AK85" s="70"/>
      <c r="AL85" s="71"/>
      <c r="AM85" s="71"/>
      <c r="AN85" s="71"/>
      <c r="AO85" s="71"/>
      <c r="AP85" s="71"/>
      <c r="AQ85" s="71" t="s">
        <v>68</v>
      </c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4">
        <v>37000</v>
      </c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>
        <v>37000</v>
      </c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>
        <v>37000</v>
      </c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>
        <f t="shared" si="5"/>
        <v>37000</v>
      </c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>
        <f t="shared" si="6"/>
        <v>0</v>
      </c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>
        <f t="shared" si="7"/>
        <v>0</v>
      </c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8"/>
    </row>
    <row r="86" spans="1:166" ht="24.3" customHeight="1" x14ac:dyDescent="0.25">
      <c r="A86" s="80" t="s">
        <v>202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1"/>
      <c r="AK86" s="70"/>
      <c r="AL86" s="71"/>
      <c r="AM86" s="71"/>
      <c r="AN86" s="71"/>
      <c r="AO86" s="71"/>
      <c r="AP86" s="71"/>
      <c r="AQ86" s="71" t="s">
        <v>69</v>
      </c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4">
        <v>1974</v>
      </c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>
        <v>1974</v>
      </c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>
        <v>1974</v>
      </c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>
        <f t="shared" si="5"/>
        <v>1974</v>
      </c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>
        <f t="shared" si="6"/>
        <v>0</v>
      </c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>
        <f t="shared" si="7"/>
        <v>0</v>
      </c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8"/>
    </row>
    <row r="87" spans="1:166" ht="24.3" customHeight="1" x14ac:dyDescent="0.25">
      <c r="A87" s="80" t="s">
        <v>202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1"/>
      <c r="AK87" s="70"/>
      <c r="AL87" s="71"/>
      <c r="AM87" s="71"/>
      <c r="AN87" s="71"/>
      <c r="AO87" s="71"/>
      <c r="AP87" s="71"/>
      <c r="AQ87" s="71" t="s">
        <v>70</v>
      </c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4">
        <v>3200</v>
      </c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>
        <v>3200</v>
      </c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>
        <v>3200</v>
      </c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>
        <f t="shared" si="5"/>
        <v>3200</v>
      </c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>
        <f t="shared" si="6"/>
        <v>0</v>
      </c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>
        <f t="shared" si="7"/>
        <v>0</v>
      </c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8"/>
    </row>
    <row r="88" spans="1:166" ht="13.2" x14ac:dyDescent="0.25">
      <c r="A88" s="80" t="s">
        <v>197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1"/>
      <c r="AK88" s="70"/>
      <c r="AL88" s="71"/>
      <c r="AM88" s="71"/>
      <c r="AN88" s="71"/>
      <c r="AO88" s="71"/>
      <c r="AP88" s="71"/>
      <c r="AQ88" s="71" t="s">
        <v>71</v>
      </c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4">
        <v>37600</v>
      </c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>
        <v>37600</v>
      </c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>
        <v>37600</v>
      </c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>
        <f t="shared" si="5"/>
        <v>37600</v>
      </c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>
        <f t="shared" si="6"/>
        <v>0</v>
      </c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>
        <f t="shared" si="7"/>
        <v>0</v>
      </c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8"/>
    </row>
    <row r="89" spans="1:166" ht="13.2" x14ac:dyDescent="0.25">
      <c r="A89" s="80" t="s">
        <v>197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1"/>
      <c r="AK89" s="70"/>
      <c r="AL89" s="71"/>
      <c r="AM89" s="71"/>
      <c r="AN89" s="71"/>
      <c r="AO89" s="71"/>
      <c r="AP89" s="71"/>
      <c r="AQ89" s="71" t="s">
        <v>72</v>
      </c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4">
        <v>168150.8</v>
      </c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>
        <v>168150.8</v>
      </c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>
        <v>168150.8</v>
      </c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>
        <f t="shared" si="5"/>
        <v>168150.8</v>
      </c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>
        <f t="shared" si="6"/>
        <v>0</v>
      </c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>
        <f t="shared" si="7"/>
        <v>0</v>
      </c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8"/>
    </row>
    <row r="90" spans="1:166" ht="13.2" x14ac:dyDescent="0.25">
      <c r="A90" s="80" t="s">
        <v>197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1"/>
      <c r="AK90" s="70"/>
      <c r="AL90" s="71"/>
      <c r="AM90" s="71"/>
      <c r="AN90" s="71"/>
      <c r="AO90" s="71"/>
      <c r="AP90" s="71"/>
      <c r="AQ90" s="71" t="s">
        <v>73</v>
      </c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4">
        <v>8000</v>
      </c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>
        <v>8000</v>
      </c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>
        <v>8000</v>
      </c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>
        <f t="shared" si="5"/>
        <v>8000</v>
      </c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>
        <f t="shared" si="6"/>
        <v>0</v>
      </c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>
        <f t="shared" si="7"/>
        <v>0</v>
      </c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8"/>
    </row>
    <row r="91" spans="1:166" ht="13.2" x14ac:dyDescent="0.25">
      <c r="A91" s="80" t="s">
        <v>197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1"/>
      <c r="AK91" s="70"/>
      <c r="AL91" s="71"/>
      <c r="AM91" s="71"/>
      <c r="AN91" s="71"/>
      <c r="AO91" s="71"/>
      <c r="AP91" s="71"/>
      <c r="AQ91" s="71" t="s">
        <v>74</v>
      </c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4">
        <v>143249.20000000001</v>
      </c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>
        <v>143249.20000000001</v>
      </c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>
        <v>143249.20000000001</v>
      </c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>
        <f t="shared" si="5"/>
        <v>143249.20000000001</v>
      </c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>
        <f t="shared" si="6"/>
        <v>0</v>
      </c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>
        <f t="shared" si="7"/>
        <v>0</v>
      </c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8"/>
    </row>
    <row r="92" spans="1:166" ht="13.2" x14ac:dyDescent="0.25">
      <c r="A92" s="80" t="s">
        <v>197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1"/>
      <c r="AK92" s="70"/>
      <c r="AL92" s="71"/>
      <c r="AM92" s="71"/>
      <c r="AN92" s="71"/>
      <c r="AO92" s="71"/>
      <c r="AP92" s="71"/>
      <c r="AQ92" s="71" t="s">
        <v>75</v>
      </c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4">
        <v>3305.97</v>
      </c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>
        <v>3305.97</v>
      </c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>
        <v>3305.97</v>
      </c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>
        <f t="shared" si="5"/>
        <v>3305.97</v>
      </c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>
        <f t="shared" si="6"/>
        <v>0</v>
      </c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>
        <f t="shared" si="7"/>
        <v>0</v>
      </c>
      <c r="EY92" s="74"/>
      <c r="EZ92" s="74"/>
      <c r="FA92" s="74"/>
      <c r="FB92" s="74"/>
      <c r="FC92" s="74"/>
      <c r="FD92" s="74"/>
      <c r="FE92" s="74"/>
      <c r="FF92" s="74"/>
      <c r="FG92" s="74"/>
      <c r="FH92" s="74"/>
      <c r="FI92" s="74"/>
      <c r="FJ92" s="78"/>
    </row>
    <row r="93" spans="1:166" ht="13.2" x14ac:dyDescent="0.25">
      <c r="A93" s="80" t="s">
        <v>203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1"/>
      <c r="AK93" s="70"/>
      <c r="AL93" s="71"/>
      <c r="AM93" s="71"/>
      <c r="AN93" s="71"/>
      <c r="AO93" s="71"/>
      <c r="AP93" s="71"/>
      <c r="AQ93" s="71" t="s">
        <v>76</v>
      </c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4">
        <v>1942</v>
      </c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>
        <v>1942</v>
      </c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>
        <v>1942</v>
      </c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>
        <f t="shared" si="5"/>
        <v>1942</v>
      </c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>
        <f t="shared" si="6"/>
        <v>0</v>
      </c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>
        <f t="shared" si="7"/>
        <v>0</v>
      </c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8"/>
    </row>
    <row r="94" spans="1:166" ht="13.2" x14ac:dyDescent="0.25">
      <c r="A94" s="80" t="s">
        <v>203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1"/>
      <c r="AK94" s="70"/>
      <c r="AL94" s="71"/>
      <c r="AM94" s="71"/>
      <c r="AN94" s="71"/>
      <c r="AO94" s="71"/>
      <c r="AP94" s="71"/>
      <c r="AQ94" s="71" t="s">
        <v>77</v>
      </c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4">
        <v>46</v>
      </c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>
        <v>46</v>
      </c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>
        <v>46</v>
      </c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>
        <f t="shared" si="5"/>
        <v>46</v>
      </c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>
        <f t="shared" si="6"/>
        <v>0</v>
      </c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>
        <f t="shared" si="7"/>
        <v>0</v>
      </c>
      <c r="EY94" s="74"/>
      <c r="EZ94" s="74"/>
      <c r="FA94" s="74"/>
      <c r="FB94" s="74"/>
      <c r="FC94" s="74"/>
      <c r="FD94" s="74"/>
      <c r="FE94" s="74"/>
      <c r="FF94" s="74"/>
      <c r="FG94" s="74"/>
      <c r="FH94" s="74"/>
      <c r="FI94" s="74"/>
      <c r="FJ94" s="78"/>
    </row>
    <row r="95" spans="1:166" ht="36.450000000000003" customHeight="1" x14ac:dyDescent="0.25">
      <c r="A95" s="80" t="s">
        <v>204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1"/>
      <c r="AK95" s="70"/>
      <c r="AL95" s="71"/>
      <c r="AM95" s="71"/>
      <c r="AN95" s="71"/>
      <c r="AO95" s="71"/>
      <c r="AP95" s="71"/>
      <c r="AQ95" s="71" t="s">
        <v>78</v>
      </c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4">
        <v>1000</v>
      </c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>
        <v>1000</v>
      </c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>
        <v>1000</v>
      </c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>
        <f t="shared" si="5"/>
        <v>1000</v>
      </c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>
        <f t="shared" si="6"/>
        <v>0</v>
      </c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>
        <f t="shared" si="7"/>
        <v>0</v>
      </c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8"/>
    </row>
    <row r="96" spans="1:166" ht="13.2" x14ac:dyDescent="0.25">
      <c r="A96" s="80" t="s">
        <v>203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1"/>
      <c r="AK96" s="70"/>
      <c r="AL96" s="71"/>
      <c r="AM96" s="71"/>
      <c r="AN96" s="71"/>
      <c r="AO96" s="71"/>
      <c r="AP96" s="71"/>
      <c r="AQ96" s="71" t="s">
        <v>79</v>
      </c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4">
        <v>5129</v>
      </c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>
        <v>5129</v>
      </c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>
        <v>5129</v>
      </c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>
        <f t="shared" si="5"/>
        <v>5129</v>
      </c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>
        <f t="shared" si="6"/>
        <v>0</v>
      </c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>
        <f t="shared" si="7"/>
        <v>0</v>
      </c>
      <c r="EY96" s="74"/>
      <c r="EZ96" s="74"/>
      <c r="FA96" s="74"/>
      <c r="FB96" s="74"/>
      <c r="FC96" s="74"/>
      <c r="FD96" s="74"/>
      <c r="FE96" s="74"/>
      <c r="FF96" s="74"/>
      <c r="FG96" s="74"/>
      <c r="FH96" s="74"/>
      <c r="FI96" s="74"/>
      <c r="FJ96" s="78"/>
    </row>
    <row r="97" spans="1:166" ht="13.2" x14ac:dyDescent="0.25">
      <c r="A97" s="80" t="s">
        <v>203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1"/>
      <c r="AK97" s="70"/>
      <c r="AL97" s="71"/>
      <c r="AM97" s="71"/>
      <c r="AN97" s="71"/>
      <c r="AO97" s="71"/>
      <c r="AP97" s="71"/>
      <c r="AQ97" s="71" t="s">
        <v>80</v>
      </c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4">
        <v>4848</v>
      </c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>
        <v>4848</v>
      </c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>
        <v>4848</v>
      </c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>
        <f t="shared" si="5"/>
        <v>4848</v>
      </c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>
        <f t="shared" si="6"/>
        <v>0</v>
      </c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>
        <f t="shared" si="7"/>
        <v>0</v>
      </c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8"/>
    </row>
    <row r="98" spans="1:166" ht="13.2" x14ac:dyDescent="0.25">
      <c r="A98" s="80" t="s">
        <v>203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1"/>
      <c r="AK98" s="70"/>
      <c r="AL98" s="71"/>
      <c r="AM98" s="71"/>
      <c r="AN98" s="71"/>
      <c r="AO98" s="71"/>
      <c r="AP98" s="71"/>
      <c r="AQ98" s="71" t="s">
        <v>81</v>
      </c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4">
        <v>287486</v>
      </c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>
        <v>287486</v>
      </c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>
        <v>287486</v>
      </c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>
        <f t="shared" si="5"/>
        <v>287486</v>
      </c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>
        <f t="shared" si="6"/>
        <v>0</v>
      </c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>
        <f t="shared" si="7"/>
        <v>0</v>
      </c>
      <c r="EY98" s="74"/>
      <c r="EZ98" s="74"/>
      <c r="FA98" s="74"/>
      <c r="FB98" s="74"/>
      <c r="FC98" s="74"/>
      <c r="FD98" s="74"/>
      <c r="FE98" s="74"/>
      <c r="FF98" s="74"/>
      <c r="FG98" s="74"/>
      <c r="FH98" s="74"/>
      <c r="FI98" s="74"/>
      <c r="FJ98" s="78"/>
    </row>
    <row r="99" spans="1:166" ht="36.450000000000003" customHeight="1" x14ac:dyDescent="0.25">
      <c r="A99" s="80" t="s">
        <v>204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1"/>
      <c r="AK99" s="70"/>
      <c r="AL99" s="71"/>
      <c r="AM99" s="71"/>
      <c r="AN99" s="71"/>
      <c r="AO99" s="71"/>
      <c r="AP99" s="71"/>
      <c r="AQ99" s="71" t="s">
        <v>82</v>
      </c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4">
        <v>500</v>
      </c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>
        <v>500</v>
      </c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>
        <v>500</v>
      </c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>
        <f t="shared" si="5"/>
        <v>500</v>
      </c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>
        <f t="shared" si="6"/>
        <v>0</v>
      </c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>
        <f t="shared" si="7"/>
        <v>0</v>
      </c>
      <c r="EY99" s="74"/>
      <c r="EZ99" s="74"/>
      <c r="FA99" s="74"/>
      <c r="FB99" s="74"/>
      <c r="FC99" s="74"/>
      <c r="FD99" s="74"/>
      <c r="FE99" s="74"/>
      <c r="FF99" s="74"/>
      <c r="FG99" s="74"/>
      <c r="FH99" s="74"/>
      <c r="FI99" s="74"/>
      <c r="FJ99" s="78"/>
    </row>
    <row r="100" spans="1:166" ht="13.2" x14ac:dyDescent="0.25">
      <c r="A100" s="80" t="s">
        <v>200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1"/>
      <c r="AK100" s="70"/>
      <c r="AL100" s="71"/>
      <c r="AM100" s="71"/>
      <c r="AN100" s="71"/>
      <c r="AO100" s="71"/>
      <c r="AP100" s="71"/>
      <c r="AQ100" s="71" t="s">
        <v>83</v>
      </c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4">
        <v>3043.6</v>
      </c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>
        <v>3043.6</v>
      </c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>
        <v>3043.6</v>
      </c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74"/>
      <c r="DX100" s="74">
        <f t="shared" si="5"/>
        <v>3043.6</v>
      </c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>
        <f t="shared" si="6"/>
        <v>0</v>
      </c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>
        <f t="shared" si="7"/>
        <v>0</v>
      </c>
      <c r="EY100" s="74"/>
      <c r="EZ100" s="74"/>
      <c r="FA100" s="74"/>
      <c r="FB100" s="74"/>
      <c r="FC100" s="74"/>
      <c r="FD100" s="74"/>
      <c r="FE100" s="74"/>
      <c r="FF100" s="74"/>
      <c r="FG100" s="74"/>
      <c r="FH100" s="74"/>
      <c r="FI100" s="74"/>
      <c r="FJ100" s="78"/>
    </row>
    <row r="101" spans="1:166" ht="13.2" x14ac:dyDescent="0.25">
      <c r="A101" s="80" t="s">
        <v>199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1"/>
      <c r="AK101" s="70"/>
      <c r="AL101" s="71"/>
      <c r="AM101" s="71"/>
      <c r="AN101" s="71"/>
      <c r="AO101" s="71"/>
      <c r="AP101" s="71"/>
      <c r="AQ101" s="71" t="s">
        <v>84</v>
      </c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4">
        <v>9690</v>
      </c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>
        <v>9690</v>
      </c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>
        <v>9690</v>
      </c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>
        <f t="shared" si="5"/>
        <v>9690</v>
      </c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>
        <f t="shared" si="6"/>
        <v>0</v>
      </c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>
        <f t="shared" si="7"/>
        <v>0</v>
      </c>
      <c r="EY101" s="74"/>
      <c r="EZ101" s="74"/>
      <c r="FA101" s="74"/>
      <c r="FB101" s="74"/>
      <c r="FC101" s="74"/>
      <c r="FD101" s="74"/>
      <c r="FE101" s="74"/>
      <c r="FF101" s="74"/>
      <c r="FG101" s="74"/>
      <c r="FH101" s="74"/>
      <c r="FI101" s="74"/>
      <c r="FJ101" s="78"/>
    </row>
    <row r="102" spans="1:166" ht="13.2" x14ac:dyDescent="0.25">
      <c r="A102" s="80" t="s">
        <v>193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1"/>
      <c r="AK102" s="70"/>
      <c r="AL102" s="71"/>
      <c r="AM102" s="71"/>
      <c r="AN102" s="71"/>
      <c r="AO102" s="71"/>
      <c r="AP102" s="71"/>
      <c r="AQ102" s="71" t="s">
        <v>85</v>
      </c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4">
        <v>108609.29</v>
      </c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>
        <v>108609.29</v>
      </c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>
        <v>108609.29</v>
      </c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>
        <f t="shared" si="5"/>
        <v>108609.29</v>
      </c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>
        <f t="shared" si="6"/>
        <v>0</v>
      </c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>
        <f t="shared" si="7"/>
        <v>0</v>
      </c>
      <c r="EY102" s="74"/>
      <c r="EZ102" s="74"/>
      <c r="FA102" s="74"/>
      <c r="FB102" s="74"/>
      <c r="FC102" s="74"/>
      <c r="FD102" s="74"/>
      <c r="FE102" s="74"/>
      <c r="FF102" s="74"/>
      <c r="FG102" s="74"/>
      <c r="FH102" s="74"/>
      <c r="FI102" s="74"/>
      <c r="FJ102" s="78"/>
    </row>
    <row r="103" spans="1:166" ht="24.3" customHeight="1" x14ac:dyDescent="0.25">
      <c r="A103" s="80" t="s">
        <v>194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1"/>
      <c r="AK103" s="70"/>
      <c r="AL103" s="71"/>
      <c r="AM103" s="71"/>
      <c r="AN103" s="71"/>
      <c r="AO103" s="71"/>
      <c r="AP103" s="71"/>
      <c r="AQ103" s="71" t="s">
        <v>86</v>
      </c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4">
        <v>32800</v>
      </c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>
        <v>32800</v>
      </c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>
        <v>32800</v>
      </c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>
        <f t="shared" si="5"/>
        <v>32800</v>
      </c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>
        <f t="shared" si="6"/>
        <v>0</v>
      </c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>
        <f t="shared" si="7"/>
        <v>0</v>
      </c>
      <c r="EY103" s="74"/>
      <c r="EZ103" s="74"/>
      <c r="FA103" s="74"/>
      <c r="FB103" s="74"/>
      <c r="FC103" s="74"/>
      <c r="FD103" s="74"/>
      <c r="FE103" s="74"/>
      <c r="FF103" s="74"/>
      <c r="FG103" s="74"/>
      <c r="FH103" s="74"/>
      <c r="FI103" s="74"/>
      <c r="FJ103" s="78"/>
    </row>
    <row r="104" spans="1:166" ht="24.3" customHeight="1" x14ac:dyDescent="0.25">
      <c r="A104" s="80" t="s">
        <v>198</v>
      </c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1"/>
      <c r="AK104" s="70"/>
      <c r="AL104" s="71"/>
      <c r="AM104" s="71"/>
      <c r="AN104" s="71"/>
      <c r="AO104" s="71"/>
      <c r="AP104" s="71"/>
      <c r="AQ104" s="71" t="s">
        <v>87</v>
      </c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4">
        <v>2000</v>
      </c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>
        <v>2000</v>
      </c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>
        <v>2000</v>
      </c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4"/>
      <c r="DR104" s="74"/>
      <c r="DS104" s="74"/>
      <c r="DT104" s="74"/>
      <c r="DU104" s="74"/>
      <c r="DV104" s="74"/>
      <c r="DW104" s="74"/>
      <c r="DX104" s="74">
        <f t="shared" si="5"/>
        <v>2000</v>
      </c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K104" s="74">
        <f t="shared" si="6"/>
        <v>0</v>
      </c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>
        <f t="shared" si="7"/>
        <v>0</v>
      </c>
      <c r="EY104" s="74"/>
      <c r="EZ104" s="74"/>
      <c r="FA104" s="74"/>
      <c r="FB104" s="74"/>
      <c r="FC104" s="74"/>
      <c r="FD104" s="74"/>
      <c r="FE104" s="74"/>
      <c r="FF104" s="74"/>
      <c r="FG104" s="74"/>
      <c r="FH104" s="74"/>
      <c r="FI104" s="74"/>
      <c r="FJ104" s="78"/>
    </row>
    <row r="105" spans="1:166" ht="24.3" customHeight="1" x14ac:dyDescent="0.25">
      <c r="A105" s="80" t="s">
        <v>202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1"/>
      <c r="AK105" s="70"/>
      <c r="AL105" s="71"/>
      <c r="AM105" s="71"/>
      <c r="AN105" s="71"/>
      <c r="AO105" s="71"/>
      <c r="AP105" s="71"/>
      <c r="AQ105" s="71" t="s">
        <v>88</v>
      </c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4">
        <v>460</v>
      </c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>
        <v>460</v>
      </c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>
        <v>460</v>
      </c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>
        <f t="shared" si="5"/>
        <v>460</v>
      </c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>
        <f t="shared" si="6"/>
        <v>0</v>
      </c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>
        <f t="shared" si="7"/>
        <v>0</v>
      </c>
      <c r="EY105" s="74"/>
      <c r="EZ105" s="74"/>
      <c r="FA105" s="74"/>
      <c r="FB105" s="74"/>
      <c r="FC105" s="74"/>
      <c r="FD105" s="74"/>
      <c r="FE105" s="74"/>
      <c r="FF105" s="74"/>
      <c r="FG105" s="74"/>
      <c r="FH105" s="74"/>
      <c r="FI105" s="74"/>
      <c r="FJ105" s="78"/>
    </row>
    <row r="106" spans="1:166" ht="24.3" customHeight="1" x14ac:dyDescent="0.25">
      <c r="A106" s="80" t="s">
        <v>202</v>
      </c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1"/>
      <c r="AK106" s="70"/>
      <c r="AL106" s="71"/>
      <c r="AM106" s="71"/>
      <c r="AN106" s="71"/>
      <c r="AO106" s="71"/>
      <c r="AP106" s="71"/>
      <c r="AQ106" s="71" t="s">
        <v>89</v>
      </c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4">
        <v>7370.71</v>
      </c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>
        <v>7370.71</v>
      </c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>
        <v>7370.71</v>
      </c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  <c r="DS106" s="74"/>
      <c r="DT106" s="74"/>
      <c r="DU106" s="74"/>
      <c r="DV106" s="74"/>
      <c r="DW106" s="74"/>
      <c r="DX106" s="74">
        <f t="shared" si="5"/>
        <v>7370.71</v>
      </c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K106" s="74">
        <f t="shared" si="6"/>
        <v>0</v>
      </c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>
        <f t="shared" si="7"/>
        <v>0</v>
      </c>
      <c r="EY106" s="74"/>
      <c r="EZ106" s="74"/>
      <c r="FA106" s="74"/>
      <c r="FB106" s="74"/>
      <c r="FC106" s="74"/>
      <c r="FD106" s="74"/>
      <c r="FE106" s="74"/>
      <c r="FF106" s="74"/>
      <c r="FG106" s="74"/>
      <c r="FH106" s="74"/>
      <c r="FI106" s="74"/>
      <c r="FJ106" s="78"/>
    </row>
    <row r="107" spans="1:166" ht="36.450000000000003" customHeight="1" x14ac:dyDescent="0.25">
      <c r="A107" s="80" t="s">
        <v>205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1"/>
      <c r="AK107" s="70"/>
      <c r="AL107" s="71"/>
      <c r="AM107" s="71"/>
      <c r="AN107" s="71"/>
      <c r="AO107" s="71"/>
      <c r="AP107" s="71"/>
      <c r="AQ107" s="71" t="s">
        <v>90</v>
      </c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4">
        <v>1440</v>
      </c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>
        <v>1440</v>
      </c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>
        <v>1440</v>
      </c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>
        <f t="shared" si="5"/>
        <v>1440</v>
      </c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K107" s="74">
        <f t="shared" si="6"/>
        <v>0</v>
      </c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>
        <f t="shared" si="7"/>
        <v>0</v>
      </c>
      <c r="EY107" s="74"/>
      <c r="EZ107" s="74"/>
      <c r="FA107" s="74"/>
      <c r="FB107" s="74"/>
      <c r="FC107" s="74"/>
      <c r="FD107" s="74"/>
      <c r="FE107" s="74"/>
      <c r="FF107" s="74"/>
      <c r="FG107" s="74"/>
      <c r="FH107" s="74"/>
      <c r="FI107" s="74"/>
      <c r="FJ107" s="78"/>
    </row>
    <row r="108" spans="1:166" ht="24.3" customHeight="1" x14ac:dyDescent="0.25">
      <c r="A108" s="80" t="s">
        <v>198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1"/>
      <c r="AK108" s="70"/>
      <c r="AL108" s="71"/>
      <c r="AM108" s="71"/>
      <c r="AN108" s="71"/>
      <c r="AO108" s="71"/>
      <c r="AP108" s="71"/>
      <c r="AQ108" s="71" t="s">
        <v>91</v>
      </c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4">
        <v>233000</v>
      </c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>
        <v>233000</v>
      </c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>
        <v>233000</v>
      </c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>
        <f t="shared" si="5"/>
        <v>233000</v>
      </c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>
        <f t="shared" si="6"/>
        <v>0</v>
      </c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>
        <f t="shared" si="7"/>
        <v>0</v>
      </c>
      <c r="EY108" s="74"/>
      <c r="EZ108" s="74"/>
      <c r="FA108" s="74"/>
      <c r="FB108" s="74"/>
      <c r="FC108" s="74"/>
      <c r="FD108" s="74"/>
      <c r="FE108" s="74"/>
      <c r="FF108" s="74"/>
      <c r="FG108" s="74"/>
      <c r="FH108" s="74"/>
      <c r="FI108" s="74"/>
      <c r="FJ108" s="78"/>
    </row>
    <row r="109" spans="1:166" ht="24.3" customHeight="1" x14ac:dyDescent="0.25">
      <c r="A109" s="80" t="s">
        <v>198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1"/>
      <c r="AK109" s="70"/>
      <c r="AL109" s="71"/>
      <c r="AM109" s="71"/>
      <c r="AN109" s="71"/>
      <c r="AO109" s="71"/>
      <c r="AP109" s="71"/>
      <c r="AQ109" s="71" t="s">
        <v>92</v>
      </c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4">
        <v>482713.3</v>
      </c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>
        <v>482713.3</v>
      </c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>
        <v>482713.3</v>
      </c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4"/>
      <c r="DS109" s="74"/>
      <c r="DT109" s="74"/>
      <c r="DU109" s="74"/>
      <c r="DV109" s="74"/>
      <c r="DW109" s="74"/>
      <c r="DX109" s="74">
        <f t="shared" si="5"/>
        <v>482713.3</v>
      </c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K109" s="74">
        <f t="shared" si="6"/>
        <v>0</v>
      </c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>
        <f t="shared" si="7"/>
        <v>0</v>
      </c>
      <c r="EY109" s="74"/>
      <c r="EZ109" s="74"/>
      <c r="FA109" s="74"/>
      <c r="FB109" s="74"/>
      <c r="FC109" s="74"/>
      <c r="FD109" s="74"/>
      <c r="FE109" s="74"/>
      <c r="FF109" s="74"/>
      <c r="FG109" s="74"/>
      <c r="FH109" s="74"/>
      <c r="FI109" s="74"/>
      <c r="FJ109" s="78"/>
    </row>
    <row r="110" spans="1:166" ht="13.2" x14ac:dyDescent="0.25">
      <c r="A110" s="80" t="s">
        <v>199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1"/>
      <c r="AK110" s="70"/>
      <c r="AL110" s="71"/>
      <c r="AM110" s="71"/>
      <c r="AN110" s="71"/>
      <c r="AO110" s="71"/>
      <c r="AP110" s="71"/>
      <c r="AQ110" s="71" t="s">
        <v>93</v>
      </c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4">
        <v>24000</v>
      </c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>
        <v>24000</v>
      </c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>
        <v>24000</v>
      </c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74"/>
      <c r="DR110" s="74"/>
      <c r="DS110" s="74"/>
      <c r="DT110" s="74"/>
      <c r="DU110" s="74"/>
      <c r="DV110" s="74"/>
      <c r="DW110" s="74"/>
      <c r="DX110" s="74">
        <f t="shared" si="5"/>
        <v>24000</v>
      </c>
      <c r="DY110" s="74"/>
      <c r="DZ110" s="74"/>
      <c r="EA110" s="74"/>
      <c r="EB110" s="74"/>
      <c r="EC110" s="74"/>
      <c r="ED110" s="74"/>
      <c r="EE110" s="74"/>
      <c r="EF110" s="74"/>
      <c r="EG110" s="74"/>
      <c r="EH110" s="74"/>
      <c r="EI110" s="74"/>
      <c r="EJ110" s="74"/>
      <c r="EK110" s="74">
        <f t="shared" si="6"/>
        <v>0</v>
      </c>
      <c r="EL110" s="74"/>
      <c r="EM110" s="74"/>
      <c r="EN110" s="74"/>
      <c r="EO110" s="74"/>
      <c r="EP110" s="74"/>
      <c r="EQ110" s="74"/>
      <c r="ER110" s="74"/>
      <c r="ES110" s="74"/>
      <c r="ET110" s="74"/>
      <c r="EU110" s="74"/>
      <c r="EV110" s="74"/>
      <c r="EW110" s="74"/>
      <c r="EX110" s="74">
        <f t="shared" si="7"/>
        <v>0</v>
      </c>
      <c r="EY110" s="74"/>
      <c r="EZ110" s="74"/>
      <c r="FA110" s="74"/>
      <c r="FB110" s="74"/>
      <c r="FC110" s="74"/>
      <c r="FD110" s="74"/>
      <c r="FE110" s="74"/>
      <c r="FF110" s="74"/>
      <c r="FG110" s="74"/>
      <c r="FH110" s="74"/>
      <c r="FI110" s="74"/>
      <c r="FJ110" s="78"/>
    </row>
    <row r="111" spans="1:166" ht="13.2" x14ac:dyDescent="0.25">
      <c r="A111" s="80" t="s">
        <v>199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1"/>
      <c r="AK111" s="70"/>
      <c r="AL111" s="71"/>
      <c r="AM111" s="71"/>
      <c r="AN111" s="71"/>
      <c r="AO111" s="71"/>
      <c r="AP111" s="71"/>
      <c r="AQ111" s="71" t="s">
        <v>94</v>
      </c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4">
        <v>1000</v>
      </c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>
        <v>1000</v>
      </c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>
        <v>1000</v>
      </c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>
        <f t="shared" si="5"/>
        <v>1000</v>
      </c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>
        <f t="shared" si="6"/>
        <v>0</v>
      </c>
      <c r="EL111" s="74"/>
      <c r="EM111" s="74"/>
      <c r="EN111" s="74"/>
      <c r="EO111" s="74"/>
      <c r="EP111" s="74"/>
      <c r="EQ111" s="74"/>
      <c r="ER111" s="74"/>
      <c r="ES111" s="74"/>
      <c r="ET111" s="74"/>
      <c r="EU111" s="74"/>
      <c r="EV111" s="74"/>
      <c r="EW111" s="74"/>
      <c r="EX111" s="74">
        <f t="shared" si="7"/>
        <v>0</v>
      </c>
      <c r="EY111" s="74"/>
      <c r="EZ111" s="74"/>
      <c r="FA111" s="74"/>
      <c r="FB111" s="74"/>
      <c r="FC111" s="74"/>
      <c r="FD111" s="74"/>
      <c r="FE111" s="74"/>
      <c r="FF111" s="74"/>
      <c r="FG111" s="74"/>
      <c r="FH111" s="74"/>
      <c r="FI111" s="74"/>
      <c r="FJ111" s="78"/>
    </row>
    <row r="112" spans="1:166" ht="24.3" customHeight="1" x14ac:dyDescent="0.25">
      <c r="A112" s="80" t="s">
        <v>206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1"/>
      <c r="AK112" s="70"/>
      <c r="AL112" s="71"/>
      <c r="AM112" s="71"/>
      <c r="AN112" s="71"/>
      <c r="AO112" s="71"/>
      <c r="AP112" s="71"/>
      <c r="AQ112" s="71" t="s">
        <v>95</v>
      </c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4">
        <v>1106000</v>
      </c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>
        <v>1106000</v>
      </c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>
        <v>1106000</v>
      </c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>
        <f t="shared" si="5"/>
        <v>1106000</v>
      </c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>
        <f t="shared" si="6"/>
        <v>0</v>
      </c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>
        <f t="shared" si="7"/>
        <v>0</v>
      </c>
      <c r="EY112" s="74"/>
      <c r="EZ112" s="74"/>
      <c r="FA112" s="74"/>
      <c r="FB112" s="74"/>
      <c r="FC112" s="74"/>
      <c r="FD112" s="74"/>
      <c r="FE112" s="74"/>
      <c r="FF112" s="74"/>
      <c r="FG112" s="74"/>
      <c r="FH112" s="74"/>
      <c r="FI112" s="74"/>
      <c r="FJ112" s="78"/>
    </row>
    <row r="113" spans="1:166" ht="24.3" customHeight="1" x14ac:dyDescent="0.25">
      <c r="A113" s="80" t="s">
        <v>202</v>
      </c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70"/>
      <c r="AL113" s="71"/>
      <c r="AM113" s="71"/>
      <c r="AN113" s="71"/>
      <c r="AO113" s="71"/>
      <c r="AP113" s="71"/>
      <c r="AQ113" s="71" t="s">
        <v>96</v>
      </c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4">
        <v>19840</v>
      </c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>
        <v>19840</v>
      </c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>
        <v>19840</v>
      </c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Q113" s="74"/>
      <c r="DR113" s="74"/>
      <c r="DS113" s="74"/>
      <c r="DT113" s="74"/>
      <c r="DU113" s="74"/>
      <c r="DV113" s="74"/>
      <c r="DW113" s="74"/>
      <c r="DX113" s="74">
        <f t="shared" si="5"/>
        <v>19840</v>
      </c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K113" s="74">
        <f t="shared" si="6"/>
        <v>0</v>
      </c>
      <c r="EL113" s="74"/>
      <c r="EM113" s="74"/>
      <c r="EN113" s="74"/>
      <c r="EO113" s="74"/>
      <c r="EP113" s="74"/>
      <c r="EQ113" s="74"/>
      <c r="ER113" s="74"/>
      <c r="ES113" s="74"/>
      <c r="ET113" s="74"/>
      <c r="EU113" s="74"/>
      <c r="EV113" s="74"/>
      <c r="EW113" s="74"/>
      <c r="EX113" s="74">
        <f t="shared" si="7"/>
        <v>0</v>
      </c>
      <c r="EY113" s="74"/>
      <c r="EZ113" s="74"/>
      <c r="FA113" s="74"/>
      <c r="FB113" s="74"/>
      <c r="FC113" s="74"/>
      <c r="FD113" s="74"/>
      <c r="FE113" s="74"/>
      <c r="FF113" s="74"/>
      <c r="FG113" s="74"/>
      <c r="FH113" s="74"/>
      <c r="FI113" s="74"/>
      <c r="FJ113" s="78"/>
    </row>
    <row r="114" spans="1:166" ht="24.3" customHeight="1" x14ac:dyDescent="0.25">
      <c r="A114" s="80" t="s">
        <v>202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1"/>
      <c r="AK114" s="70"/>
      <c r="AL114" s="71"/>
      <c r="AM114" s="71"/>
      <c r="AN114" s="71"/>
      <c r="AO114" s="71"/>
      <c r="AP114" s="71"/>
      <c r="AQ114" s="71" t="s">
        <v>97</v>
      </c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4">
        <v>24810</v>
      </c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>
        <v>24810</v>
      </c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>
        <v>24810</v>
      </c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>
        <f t="shared" si="5"/>
        <v>24810</v>
      </c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>
        <f t="shared" si="6"/>
        <v>0</v>
      </c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>
        <f t="shared" si="7"/>
        <v>0</v>
      </c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8"/>
    </row>
    <row r="115" spans="1:166" ht="13.2" x14ac:dyDescent="0.25">
      <c r="A115" s="80" t="s">
        <v>197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1"/>
      <c r="AK115" s="70"/>
      <c r="AL115" s="71"/>
      <c r="AM115" s="71"/>
      <c r="AN115" s="71"/>
      <c r="AO115" s="71"/>
      <c r="AP115" s="71"/>
      <c r="AQ115" s="71" t="s">
        <v>98</v>
      </c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4">
        <v>199400</v>
      </c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>
        <v>199400</v>
      </c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>
        <v>199400</v>
      </c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>
        <f t="shared" ref="DX115:DX142" si="8">CH115+CX115+DK115</f>
        <v>199400</v>
      </c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K115" s="74">
        <f t="shared" ref="EK115:EK141" si="9">BC115-DX115</f>
        <v>0</v>
      </c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>
        <f t="shared" ref="EX115:EX141" si="10">BU115-DX115</f>
        <v>0</v>
      </c>
      <c r="EY115" s="74"/>
      <c r="EZ115" s="74"/>
      <c r="FA115" s="74"/>
      <c r="FB115" s="74"/>
      <c r="FC115" s="74"/>
      <c r="FD115" s="74"/>
      <c r="FE115" s="74"/>
      <c r="FF115" s="74"/>
      <c r="FG115" s="74"/>
      <c r="FH115" s="74"/>
      <c r="FI115" s="74"/>
      <c r="FJ115" s="78"/>
    </row>
    <row r="116" spans="1:166" ht="13.2" x14ac:dyDescent="0.25">
      <c r="A116" s="80" t="s">
        <v>197</v>
      </c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1"/>
      <c r="AK116" s="70"/>
      <c r="AL116" s="71"/>
      <c r="AM116" s="71"/>
      <c r="AN116" s="71"/>
      <c r="AO116" s="71"/>
      <c r="AP116" s="71"/>
      <c r="AQ116" s="71" t="s">
        <v>99</v>
      </c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4">
        <v>11713.8</v>
      </c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>
        <v>11713.8</v>
      </c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>
        <v>11713.8</v>
      </c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4"/>
      <c r="DC116" s="74"/>
      <c r="DD116" s="74"/>
      <c r="DE116" s="74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4"/>
      <c r="DQ116" s="74"/>
      <c r="DR116" s="74"/>
      <c r="DS116" s="74"/>
      <c r="DT116" s="74"/>
      <c r="DU116" s="74"/>
      <c r="DV116" s="74"/>
      <c r="DW116" s="74"/>
      <c r="DX116" s="74">
        <f t="shared" si="8"/>
        <v>11713.8</v>
      </c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K116" s="74">
        <f t="shared" si="9"/>
        <v>0</v>
      </c>
      <c r="EL116" s="74"/>
      <c r="EM116" s="74"/>
      <c r="EN116" s="74"/>
      <c r="EO116" s="74"/>
      <c r="EP116" s="74"/>
      <c r="EQ116" s="74"/>
      <c r="ER116" s="74"/>
      <c r="ES116" s="74"/>
      <c r="ET116" s="74"/>
      <c r="EU116" s="74"/>
      <c r="EV116" s="74"/>
      <c r="EW116" s="74"/>
      <c r="EX116" s="74">
        <f t="shared" si="10"/>
        <v>0</v>
      </c>
      <c r="EY116" s="74"/>
      <c r="EZ116" s="74"/>
      <c r="FA116" s="74"/>
      <c r="FB116" s="74"/>
      <c r="FC116" s="74"/>
      <c r="FD116" s="74"/>
      <c r="FE116" s="74"/>
      <c r="FF116" s="74"/>
      <c r="FG116" s="74"/>
      <c r="FH116" s="74"/>
      <c r="FI116" s="74"/>
      <c r="FJ116" s="78"/>
    </row>
    <row r="117" spans="1:166" ht="13.2" x14ac:dyDescent="0.25">
      <c r="A117" s="80" t="s">
        <v>207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1"/>
      <c r="AK117" s="70"/>
      <c r="AL117" s="71"/>
      <c r="AM117" s="71"/>
      <c r="AN117" s="71"/>
      <c r="AO117" s="71"/>
      <c r="AP117" s="71"/>
      <c r="AQ117" s="71" t="s">
        <v>100</v>
      </c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4">
        <v>3000</v>
      </c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>
        <v>3000</v>
      </c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>
        <v>3000</v>
      </c>
      <c r="CI117" s="74"/>
      <c r="CJ117" s="74"/>
      <c r="CK117" s="74"/>
      <c r="CL117" s="74"/>
      <c r="CM117" s="74"/>
      <c r="CN117" s="74"/>
      <c r="CO117" s="74"/>
      <c r="CP117" s="74"/>
      <c r="CQ117" s="74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4"/>
      <c r="DQ117" s="74"/>
      <c r="DR117" s="74"/>
      <c r="DS117" s="74"/>
      <c r="DT117" s="74"/>
      <c r="DU117" s="74"/>
      <c r="DV117" s="74"/>
      <c r="DW117" s="74"/>
      <c r="DX117" s="74">
        <f t="shared" si="8"/>
        <v>3000</v>
      </c>
      <c r="DY117" s="74"/>
      <c r="DZ117" s="74"/>
      <c r="EA117" s="74"/>
      <c r="EB117" s="74"/>
      <c r="EC117" s="74"/>
      <c r="ED117" s="74"/>
      <c r="EE117" s="74"/>
      <c r="EF117" s="74"/>
      <c r="EG117" s="74"/>
      <c r="EH117" s="74"/>
      <c r="EI117" s="74"/>
      <c r="EJ117" s="74"/>
      <c r="EK117" s="74">
        <f t="shared" si="9"/>
        <v>0</v>
      </c>
      <c r="EL117" s="74"/>
      <c r="EM117" s="74"/>
      <c r="EN117" s="74"/>
      <c r="EO117" s="74"/>
      <c r="EP117" s="74"/>
      <c r="EQ117" s="74"/>
      <c r="ER117" s="74"/>
      <c r="ES117" s="74"/>
      <c r="ET117" s="74"/>
      <c r="EU117" s="74"/>
      <c r="EV117" s="74"/>
      <c r="EW117" s="74"/>
      <c r="EX117" s="74">
        <f t="shared" si="10"/>
        <v>0</v>
      </c>
      <c r="EY117" s="74"/>
      <c r="EZ117" s="74"/>
      <c r="FA117" s="74"/>
      <c r="FB117" s="74"/>
      <c r="FC117" s="74"/>
      <c r="FD117" s="74"/>
      <c r="FE117" s="74"/>
      <c r="FF117" s="74"/>
      <c r="FG117" s="74"/>
      <c r="FH117" s="74"/>
      <c r="FI117" s="74"/>
      <c r="FJ117" s="78"/>
    </row>
    <row r="118" spans="1:166" ht="24.3" customHeight="1" x14ac:dyDescent="0.25">
      <c r="A118" s="80" t="s">
        <v>198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1"/>
      <c r="AK118" s="70"/>
      <c r="AL118" s="71"/>
      <c r="AM118" s="71"/>
      <c r="AN118" s="71"/>
      <c r="AO118" s="71"/>
      <c r="AP118" s="71"/>
      <c r="AQ118" s="71" t="s">
        <v>101</v>
      </c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4">
        <v>121043.12</v>
      </c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>
        <v>121043.12</v>
      </c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>
        <v>114101.34</v>
      </c>
      <c r="CI118" s="74"/>
      <c r="CJ118" s="74"/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74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4"/>
      <c r="DQ118" s="74"/>
      <c r="DR118" s="74"/>
      <c r="DS118" s="74"/>
      <c r="DT118" s="74"/>
      <c r="DU118" s="74"/>
      <c r="DV118" s="74"/>
      <c r="DW118" s="74"/>
      <c r="DX118" s="74">
        <f t="shared" si="8"/>
        <v>114101.34</v>
      </c>
      <c r="DY118" s="74"/>
      <c r="DZ118" s="74"/>
      <c r="EA118" s="74"/>
      <c r="EB118" s="74"/>
      <c r="EC118" s="74"/>
      <c r="ED118" s="74"/>
      <c r="EE118" s="74"/>
      <c r="EF118" s="74"/>
      <c r="EG118" s="74"/>
      <c r="EH118" s="74"/>
      <c r="EI118" s="74"/>
      <c r="EJ118" s="74"/>
      <c r="EK118" s="74">
        <f t="shared" si="9"/>
        <v>6941.7799999999988</v>
      </c>
      <c r="EL118" s="74"/>
      <c r="EM118" s="74"/>
      <c r="EN118" s="74"/>
      <c r="EO118" s="74"/>
      <c r="EP118" s="74"/>
      <c r="EQ118" s="74"/>
      <c r="ER118" s="74"/>
      <c r="ES118" s="74"/>
      <c r="ET118" s="74"/>
      <c r="EU118" s="74"/>
      <c r="EV118" s="74"/>
      <c r="EW118" s="74"/>
      <c r="EX118" s="74">
        <f t="shared" si="10"/>
        <v>6941.7799999999988</v>
      </c>
      <c r="EY118" s="74"/>
      <c r="EZ118" s="74"/>
      <c r="FA118" s="74"/>
      <c r="FB118" s="74"/>
      <c r="FC118" s="74"/>
      <c r="FD118" s="74"/>
      <c r="FE118" s="74"/>
      <c r="FF118" s="74"/>
      <c r="FG118" s="74"/>
      <c r="FH118" s="74"/>
      <c r="FI118" s="74"/>
      <c r="FJ118" s="78"/>
    </row>
    <row r="119" spans="1:166" ht="24.3" customHeight="1" x14ac:dyDescent="0.25">
      <c r="A119" s="80" t="s">
        <v>198</v>
      </c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1"/>
      <c r="AK119" s="70"/>
      <c r="AL119" s="71"/>
      <c r="AM119" s="71"/>
      <c r="AN119" s="71"/>
      <c r="AO119" s="71"/>
      <c r="AP119" s="71"/>
      <c r="AQ119" s="71" t="s">
        <v>102</v>
      </c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4">
        <v>500</v>
      </c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>
        <v>500</v>
      </c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>
        <v>500</v>
      </c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74"/>
      <c r="DS119" s="74"/>
      <c r="DT119" s="74"/>
      <c r="DU119" s="74"/>
      <c r="DV119" s="74"/>
      <c r="DW119" s="74"/>
      <c r="DX119" s="74">
        <f t="shared" si="8"/>
        <v>500</v>
      </c>
      <c r="DY119" s="74"/>
      <c r="DZ119" s="74"/>
      <c r="EA119" s="74"/>
      <c r="EB119" s="74"/>
      <c r="EC119" s="74"/>
      <c r="ED119" s="74"/>
      <c r="EE119" s="74"/>
      <c r="EF119" s="74"/>
      <c r="EG119" s="74"/>
      <c r="EH119" s="74"/>
      <c r="EI119" s="74"/>
      <c r="EJ119" s="74"/>
      <c r="EK119" s="74">
        <f t="shared" si="9"/>
        <v>0</v>
      </c>
      <c r="EL119" s="74"/>
      <c r="EM119" s="74"/>
      <c r="EN119" s="74"/>
      <c r="EO119" s="74"/>
      <c r="EP119" s="74"/>
      <c r="EQ119" s="74"/>
      <c r="ER119" s="74"/>
      <c r="ES119" s="74"/>
      <c r="ET119" s="74"/>
      <c r="EU119" s="74"/>
      <c r="EV119" s="74"/>
      <c r="EW119" s="74"/>
      <c r="EX119" s="74">
        <f t="shared" si="10"/>
        <v>0</v>
      </c>
      <c r="EY119" s="74"/>
      <c r="EZ119" s="74"/>
      <c r="FA119" s="74"/>
      <c r="FB119" s="74"/>
      <c r="FC119" s="74"/>
      <c r="FD119" s="74"/>
      <c r="FE119" s="74"/>
      <c r="FF119" s="74"/>
      <c r="FG119" s="74"/>
      <c r="FH119" s="74"/>
      <c r="FI119" s="74"/>
      <c r="FJ119" s="78"/>
    </row>
    <row r="120" spans="1:166" ht="24.3" customHeight="1" x14ac:dyDescent="0.25">
      <c r="A120" s="80" t="s">
        <v>198</v>
      </c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1"/>
      <c r="AK120" s="70"/>
      <c r="AL120" s="71"/>
      <c r="AM120" s="71"/>
      <c r="AN120" s="71"/>
      <c r="AO120" s="71"/>
      <c r="AP120" s="71"/>
      <c r="AQ120" s="71" t="s">
        <v>103</v>
      </c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4">
        <v>4000</v>
      </c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>
        <v>4000</v>
      </c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>
        <v>4000</v>
      </c>
      <c r="CI120" s="74"/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4"/>
      <c r="DC120" s="74"/>
      <c r="DD120" s="74"/>
      <c r="DE120" s="74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4"/>
      <c r="DQ120" s="74"/>
      <c r="DR120" s="74"/>
      <c r="DS120" s="74"/>
      <c r="DT120" s="74"/>
      <c r="DU120" s="74"/>
      <c r="DV120" s="74"/>
      <c r="DW120" s="74"/>
      <c r="DX120" s="74">
        <f t="shared" si="8"/>
        <v>4000</v>
      </c>
      <c r="DY120" s="74"/>
      <c r="DZ120" s="74"/>
      <c r="EA120" s="74"/>
      <c r="EB120" s="74"/>
      <c r="EC120" s="74"/>
      <c r="ED120" s="74"/>
      <c r="EE120" s="74"/>
      <c r="EF120" s="74"/>
      <c r="EG120" s="74"/>
      <c r="EH120" s="74"/>
      <c r="EI120" s="74"/>
      <c r="EJ120" s="74"/>
      <c r="EK120" s="74">
        <f t="shared" si="9"/>
        <v>0</v>
      </c>
      <c r="EL120" s="74"/>
      <c r="EM120" s="74"/>
      <c r="EN120" s="74"/>
      <c r="EO120" s="74"/>
      <c r="EP120" s="74"/>
      <c r="EQ120" s="74"/>
      <c r="ER120" s="74"/>
      <c r="ES120" s="74"/>
      <c r="ET120" s="74"/>
      <c r="EU120" s="74"/>
      <c r="EV120" s="74"/>
      <c r="EW120" s="74"/>
      <c r="EX120" s="74">
        <f t="shared" si="10"/>
        <v>0</v>
      </c>
      <c r="EY120" s="74"/>
      <c r="EZ120" s="74"/>
      <c r="FA120" s="74"/>
      <c r="FB120" s="74"/>
      <c r="FC120" s="74"/>
      <c r="FD120" s="74"/>
      <c r="FE120" s="74"/>
      <c r="FF120" s="74"/>
      <c r="FG120" s="74"/>
      <c r="FH120" s="74"/>
      <c r="FI120" s="74"/>
      <c r="FJ120" s="78"/>
    </row>
    <row r="121" spans="1:166" ht="24.3" customHeight="1" x14ac:dyDescent="0.25">
      <c r="A121" s="80" t="s">
        <v>198</v>
      </c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1"/>
      <c r="AK121" s="70"/>
      <c r="AL121" s="71"/>
      <c r="AM121" s="71"/>
      <c r="AN121" s="71"/>
      <c r="AO121" s="71"/>
      <c r="AP121" s="71"/>
      <c r="AQ121" s="71" t="s">
        <v>104</v>
      </c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4">
        <v>25000</v>
      </c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>
        <v>25000</v>
      </c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>
        <v>25000</v>
      </c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4"/>
      <c r="DQ121" s="74"/>
      <c r="DR121" s="74"/>
      <c r="DS121" s="74"/>
      <c r="DT121" s="74"/>
      <c r="DU121" s="74"/>
      <c r="DV121" s="74"/>
      <c r="DW121" s="74"/>
      <c r="DX121" s="74">
        <f t="shared" si="8"/>
        <v>25000</v>
      </c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K121" s="74">
        <f t="shared" si="9"/>
        <v>0</v>
      </c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>
        <f t="shared" si="10"/>
        <v>0</v>
      </c>
      <c r="EY121" s="74"/>
      <c r="EZ121" s="74"/>
      <c r="FA121" s="74"/>
      <c r="FB121" s="74"/>
      <c r="FC121" s="74"/>
      <c r="FD121" s="74"/>
      <c r="FE121" s="74"/>
      <c r="FF121" s="74"/>
      <c r="FG121" s="74"/>
      <c r="FH121" s="74"/>
      <c r="FI121" s="74"/>
      <c r="FJ121" s="78"/>
    </row>
    <row r="122" spans="1:166" ht="13.2" x14ac:dyDescent="0.25">
      <c r="A122" s="80" t="s">
        <v>199</v>
      </c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1"/>
      <c r="AK122" s="70"/>
      <c r="AL122" s="71"/>
      <c r="AM122" s="71"/>
      <c r="AN122" s="71"/>
      <c r="AO122" s="71"/>
      <c r="AP122" s="71"/>
      <c r="AQ122" s="71" t="s">
        <v>105</v>
      </c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4">
        <v>20000</v>
      </c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>
        <v>20000</v>
      </c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>
        <v>20000</v>
      </c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74"/>
      <c r="CW122" s="74"/>
      <c r="CX122" s="74"/>
      <c r="CY122" s="74"/>
      <c r="CZ122" s="74"/>
      <c r="DA122" s="74"/>
      <c r="DB122" s="74"/>
      <c r="DC122" s="74"/>
      <c r="DD122" s="74"/>
      <c r="DE122" s="74"/>
      <c r="DF122" s="74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Q122" s="74"/>
      <c r="DR122" s="74"/>
      <c r="DS122" s="74"/>
      <c r="DT122" s="74"/>
      <c r="DU122" s="74"/>
      <c r="DV122" s="74"/>
      <c r="DW122" s="74"/>
      <c r="DX122" s="74">
        <f t="shared" si="8"/>
        <v>20000</v>
      </c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74"/>
      <c r="EJ122" s="74"/>
      <c r="EK122" s="74">
        <f t="shared" si="9"/>
        <v>0</v>
      </c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>
        <f t="shared" si="10"/>
        <v>0</v>
      </c>
      <c r="EY122" s="74"/>
      <c r="EZ122" s="74"/>
      <c r="FA122" s="74"/>
      <c r="FB122" s="74"/>
      <c r="FC122" s="74"/>
      <c r="FD122" s="74"/>
      <c r="FE122" s="74"/>
      <c r="FF122" s="74"/>
      <c r="FG122" s="74"/>
      <c r="FH122" s="74"/>
      <c r="FI122" s="74"/>
      <c r="FJ122" s="78"/>
    </row>
    <row r="123" spans="1:166" ht="13.2" x14ac:dyDescent="0.25">
      <c r="A123" s="80" t="s">
        <v>199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1"/>
      <c r="AK123" s="70"/>
      <c r="AL123" s="71"/>
      <c r="AM123" s="71"/>
      <c r="AN123" s="71"/>
      <c r="AO123" s="71"/>
      <c r="AP123" s="71"/>
      <c r="AQ123" s="71" t="s">
        <v>106</v>
      </c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4">
        <v>10000</v>
      </c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>
        <v>10000</v>
      </c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>
        <v>10000</v>
      </c>
      <c r="CI123" s="74"/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74"/>
      <c r="CW123" s="74"/>
      <c r="CX123" s="74"/>
      <c r="CY123" s="74"/>
      <c r="CZ123" s="74"/>
      <c r="DA123" s="74"/>
      <c r="DB123" s="74"/>
      <c r="DC123" s="74"/>
      <c r="DD123" s="74"/>
      <c r="DE123" s="74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Q123" s="74"/>
      <c r="DR123" s="74"/>
      <c r="DS123" s="74"/>
      <c r="DT123" s="74"/>
      <c r="DU123" s="74"/>
      <c r="DV123" s="74"/>
      <c r="DW123" s="74"/>
      <c r="DX123" s="74">
        <f t="shared" si="8"/>
        <v>10000</v>
      </c>
      <c r="DY123" s="74"/>
      <c r="DZ123" s="74"/>
      <c r="EA123" s="74"/>
      <c r="EB123" s="74"/>
      <c r="EC123" s="74"/>
      <c r="ED123" s="74"/>
      <c r="EE123" s="74"/>
      <c r="EF123" s="74"/>
      <c r="EG123" s="74"/>
      <c r="EH123" s="74"/>
      <c r="EI123" s="74"/>
      <c r="EJ123" s="74"/>
      <c r="EK123" s="74">
        <f t="shared" si="9"/>
        <v>0</v>
      </c>
      <c r="EL123" s="74"/>
      <c r="EM123" s="74"/>
      <c r="EN123" s="74"/>
      <c r="EO123" s="74"/>
      <c r="EP123" s="74"/>
      <c r="EQ123" s="74"/>
      <c r="ER123" s="74"/>
      <c r="ES123" s="74"/>
      <c r="ET123" s="74"/>
      <c r="EU123" s="74"/>
      <c r="EV123" s="74"/>
      <c r="EW123" s="74"/>
      <c r="EX123" s="74">
        <f t="shared" si="10"/>
        <v>0</v>
      </c>
      <c r="EY123" s="74"/>
      <c r="EZ123" s="74"/>
      <c r="FA123" s="74"/>
      <c r="FB123" s="74"/>
      <c r="FC123" s="74"/>
      <c r="FD123" s="74"/>
      <c r="FE123" s="74"/>
      <c r="FF123" s="74"/>
      <c r="FG123" s="74"/>
      <c r="FH123" s="74"/>
      <c r="FI123" s="74"/>
      <c r="FJ123" s="78"/>
    </row>
    <row r="124" spans="1:166" ht="13.2" x14ac:dyDescent="0.25">
      <c r="A124" s="80" t="s">
        <v>200</v>
      </c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1"/>
      <c r="AK124" s="70"/>
      <c r="AL124" s="71"/>
      <c r="AM124" s="71"/>
      <c r="AN124" s="71"/>
      <c r="AO124" s="71"/>
      <c r="AP124" s="71"/>
      <c r="AQ124" s="71" t="s">
        <v>107</v>
      </c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4">
        <v>3598.59</v>
      </c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>
        <v>3598.59</v>
      </c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>
        <v>3598.59</v>
      </c>
      <c r="CI124" s="74"/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74"/>
      <c r="CW124" s="74"/>
      <c r="CX124" s="74"/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74"/>
      <c r="DS124" s="74"/>
      <c r="DT124" s="74"/>
      <c r="DU124" s="74"/>
      <c r="DV124" s="74"/>
      <c r="DW124" s="74"/>
      <c r="DX124" s="74">
        <f t="shared" si="8"/>
        <v>3598.59</v>
      </c>
      <c r="DY124" s="74"/>
      <c r="DZ124" s="74"/>
      <c r="EA124" s="74"/>
      <c r="EB124" s="74"/>
      <c r="EC124" s="74"/>
      <c r="ED124" s="74"/>
      <c r="EE124" s="74"/>
      <c r="EF124" s="74"/>
      <c r="EG124" s="74"/>
      <c r="EH124" s="74"/>
      <c r="EI124" s="74"/>
      <c r="EJ124" s="74"/>
      <c r="EK124" s="74">
        <f t="shared" si="9"/>
        <v>0</v>
      </c>
      <c r="EL124" s="74"/>
      <c r="EM124" s="74"/>
      <c r="EN124" s="74"/>
      <c r="EO124" s="74"/>
      <c r="EP124" s="74"/>
      <c r="EQ124" s="74"/>
      <c r="ER124" s="74"/>
      <c r="ES124" s="74"/>
      <c r="ET124" s="74"/>
      <c r="EU124" s="74"/>
      <c r="EV124" s="74"/>
      <c r="EW124" s="74"/>
      <c r="EX124" s="74">
        <f t="shared" si="10"/>
        <v>0</v>
      </c>
      <c r="EY124" s="74"/>
      <c r="EZ124" s="74"/>
      <c r="FA124" s="74"/>
      <c r="FB124" s="74"/>
      <c r="FC124" s="74"/>
      <c r="FD124" s="74"/>
      <c r="FE124" s="74"/>
      <c r="FF124" s="74"/>
      <c r="FG124" s="74"/>
      <c r="FH124" s="74"/>
      <c r="FI124" s="74"/>
      <c r="FJ124" s="78"/>
    </row>
    <row r="125" spans="1:166" ht="24.3" customHeight="1" x14ac:dyDescent="0.25">
      <c r="A125" s="80" t="s">
        <v>201</v>
      </c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1"/>
      <c r="AK125" s="70"/>
      <c r="AL125" s="71"/>
      <c r="AM125" s="71"/>
      <c r="AN125" s="71"/>
      <c r="AO125" s="71"/>
      <c r="AP125" s="71"/>
      <c r="AQ125" s="71" t="s">
        <v>108</v>
      </c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4">
        <v>90000</v>
      </c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>
        <v>90000</v>
      </c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>
        <v>90000</v>
      </c>
      <c r="CI125" s="74"/>
      <c r="CJ125" s="74"/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74"/>
      <c r="DS125" s="74"/>
      <c r="DT125" s="74"/>
      <c r="DU125" s="74"/>
      <c r="DV125" s="74"/>
      <c r="DW125" s="74"/>
      <c r="DX125" s="74">
        <f t="shared" si="8"/>
        <v>90000</v>
      </c>
      <c r="DY125" s="74"/>
      <c r="DZ125" s="74"/>
      <c r="EA125" s="74"/>
      <c r="EB125" s="74"/>
      <c r="EC125" s="74"/>
      <c r="ED125" s="74"/>
      <c r="EE125" s="74"/>
      <c r="EF125" s="74"/>
      <c r="EG125" s="74"/>
      <c r="EH125" s="74"/>
      <c r="EI125" s="74"/>
      <c r="EJ125" s="74"/>
      <c r="EK125" s="74">
        <f t="shared" si="9"/>
        <v>0</v>
      </c>
      <c r="EL125" s="74"/>
      <c r="EM125" s="74"/>
      <c r="EN125" s="74"/>
      <c r="EO125" s="74"/>
      <c r="EP125" s="74"/>
      <c r="EQ125" s="74"/>
      <c r="ER125" s="74"/>
      <c r="ES125" s="74"/>
      <c r="ET125" s="74"/>
      <c r="EU125" s="74"/>
      <c r="EV125" s="74"/>
      <c r="EW125" s="74"/>
      <c r="EX125" s="74">
        <f t="shared" si="10"/>
        <v>0</v>
      </c>
      <c r="EY125" s="74"/>
      <c r="EZ125" s="74"/>
      <c r="FA125" s="74"/>
      <c r="FB125" s="74"/>
      <c r="FC125" s="74"/>
      <c r="FD125" s="74"/>
      <c r="FE125" s="74"/>
      <c r="FF125" s="74"/>
      <c r="FG125" s="74"/>
      <c r="FH125" s="74"/>
      <c r="FI125" s="74"/>
      <c r="FJ125" s="78"/>
    </row>
    <row r="126" spans="1:166" ht="24.3" customHeight="1" x14ac:dyDescent="0.25">
      <c r="A126" s="80" t="s">
        <v>201</v>
      </c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1"/>
      <c r="AK126" s="70"/>
      <c r="AL126" s="71"/>
      <c r="AM126" s="71"/>
      <c r="AN126" s="71"/>
      <c r="AO126" s="71"/>
      <c r="AP126" s="71"/>
      <c r="AQ126" s="71" t="s">
        <v>109</v>
      </c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4">
        <v>3200</v>
      </c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>
        <v>3200</v>
      </c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>
        <v>3200</v>
      </c>
      <c r="CI126" s="74"/>
      <c r="CJ126" s="74"/>
      <c r="CK126" s="74"/>
      <c r="CL126" s="74"/>
      <c r="CM126" s="74"/>
      <c r="CN126" s="74"/>
      <c r="CO126" s="74"/>
      <c r="CP126" s="74"/>
      <c r="CQ126" s="74"/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4"/>
      <c r="DK126" s="74"/>
      <c r="DL126" s="74"/>
      <c r="DM126" s="74"/>
      <c r="DN126" s="74"/>
      <c r="DO126" s="74"/>
      <c r="DP126" s="74"/>
      <c r="DQ126" s="74"/>
      <c r="DR126" s="74"/>
      <c r="DS126" s="74"/>
      <c r="DT126" s="74"/>
      <c r="DU126" s="74"/>
      <c r="DV126" s="74"/>
      <c r="DW126" s="74"/>
      <c r="DX126" s="74">
        <f t="shared" si="8"/>
        <v>3200</v>
      </c>
      <c r="DY126" s="74"/>
      <c r="DZ126" s="74"/>
      <c r="EA126" s="74"/>
      <c r="EB126" s="74"/>
      <c r="EC126" s="74"/>
      <c r="ED126" s="74"/>
      <c r="EE126" s="74"/>
      <c r="EF126" s="74"/>
      <c r="EG126" s="74"/>
      <c r="EH126" s="74"/>
      <c r="EI126" s="74"/>
      <c r="EJ126" s="74"/>
      <c r="EK126" s="74">
        <f t="shared" si="9"/>
        <v>0</v>
      </c>
      <c r="EL126" s="74"/>
      <c r="EM126" s="74"/>
      <c r="EN126" s="74"/>
      <c r="EO126" s="74"/>
      <c r="EP126" s="74"/>
      <c r="EQ126" s="74"/>
      <c r="ER126" s="74"/>
      <c r="ES126" s="74"/>
      <c r="ET126" s="74"/>
      <c r="EU126" s="74"/>
      <c r="EV126" s="74"/>
      <c r="EW126" s="74"/>
      <c r="EX126" s="74">
        <f t="shared" si="10"/>
        <v>0</v>
      </c>
      <c r="EY126" s="74"/>
      <c r="EZ126" s="74"/>
      <c r="FA126" s="74"/>
      <c r="FB126" s="74"/>
      <c r="FC126" s="74"/>
      <c r="FD126" s="74"/>
      <c r="FE126" s="74"/>
      <c r="FF126" s="74"/>
      <c r="FG126" s="74"/>
      <c r="FH126" s="74"/>
      <c r="FI126" s="74"/>
      <c r="FJ126" s="78"/>
    </row>
    <row r="127" spans="1:166" ht="24.3" customHeight="1" x14ac:dyDescent="0.25">
      <c r="A127" s="80" t="s">
        <v>201</v>
      </c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1"/>
      <c r="AK127" s="70"/>
      <c r="AL127" s="71"/>
      <c r="AM127" s="71"/>
      <c r="AN127" s="71"/>
      <c r="AO127" s="71"/>
      <c r="AP127" s="71"/>
      <c r="AQ127" s="71" t="s">
        <v>110</v>
      </c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4">
        <v>18000</v>
      </c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>
        <v>18000</v>
      </c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>
        <v>18000</v>
      </c>
      <c r="CI127" s="74"/>
      <c r="CJ127" s="74"/>
      <c r="CK127" s="74"/>
      <c r="CL127" s="74"/>
      <c r="CM127" s="74"/>
      <c r="CN127" s="74"/>
      <c r="CO127" s="74"/>
      <c r="CP127" s="74"/>
      <c r="CQ127" s="74"/>
      <c r="CR127" s="74"/>
      <c r="CS127" s="74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74"/>
      <c r="DF127" s="74"/>
      <c r="DG127" s="74"/>
      <c r="DH127" s="74"/>
      <c r="DI127" s="74"/>
      <c r="DJ127" s="74"/>
      <c r="DK127" s="74"/>
      <c r="DL127" s="74"/>
      <c r="DM127" s="74"/>
      <c r="DN127" s="74"/>
      <c r="DO127" s="74"/>
      <c r="DP127" s="74"/>
      <c r="DQ127" s="74"/>
      <c r="DR127" s="74"/>
      <c r="DS127" s="74"/>
      <c r="DT127" s="74"/>
      <c r="DU127" s="74"/>
      <c r="DV127" s="74"/>
      <c r="DW127" s="74"/>
      <c r="DX127" s="74">
        <f t="shared" si="8"/>
        <v>18000</v>
      </c>
      <c r="DY127" s="74"/>
      <c r="DZ127" s="74"/>
      <c r="EA127" s="74"/>
      <c r="EB127" s="74"/>
      <c r="EC127" s="74"/>
      <c r="ED127" s="74"/>
      <c r="EE127" s="74"/>
      <c r="EF127" s="74"/>
      <c r="EG127" s="74"/>
      <c r="EH127" s="74"/>
      <c r="EI127" s="74"/>
      <c r="EJ127" s="74"/>
      <c r="EK127" s="74">
        <f t="shared" si="9"/>
        <v>0</v>
      </c>
      <c r="EL127" s="74"/>
      <c r="EM127" s="74"/>
      <c r="EN127" s="74"/>
      <c r="EO127" s="74"/>
      <c r="EP127" s="74"/>
      <c r="EQ127" s="74"/>
      <c r="ER127" s="74"/>
      <c r="ES127" s="74"/>
      <c r="ET127" s="74"/>
      <c r="EU127" s="74"/>
      <c r="EV127" s="74"/>
      <c r="EW127" s="74"/>
      <c r="EX127" s="74">
        <f t="shared" si="10"/>
        <v>0</v>
      </c>
      <c r="EY127" s="74"/>
      <c r="EZ127" s="74"/>
      <c r="FA127" s="74"/>
      <c r="FB127" s="74"/>
      <c r="FC127" s="74"/>
      <c r="FD127" s="74"/>
      <c r="FE127" s="74"/>
      <c r="FF127" s="74"/>
      <c r="FG127" s="74"/>
      <c r="FH127" s="74"/>
      <c r="FI127" s="74"/>
      <c r="FJ127" s="78"/>
    </row>
    <row r="128" spans="1:166" ht="24.3" customHeight="1" x14ac:dyDescent="0.25">
      <c r="A128" s="80" t="s">
        <v>201</v>
      </c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1"/>
      <c r="AK128" s="70"/>
      <c r="AL128" s="71"/>
      <c r="AM128" s="71"/>
      <c r="AN128" s="71"/>
      <c r="AO128" s="71"/>
      <c r="AP128" s="71"/>
      <c r="AQ128" s="71" t="s">
        <v>111</v>
      </c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4">
        <v>9270</v>
      </c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>
        <v>9270</v>
      </c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>
        <v>9270</v>
      </c>
      <c r="CI128" s="74"/>
      <c r="CJ128" s="74"/>
      <c r="CK128" s="74"/>
      <c r="CL128" s="74"/>
      <c r="CM128" s="74"/>
      <c r="CN128" s="74"/>
      <c r="CO128" s="74"/>
      <c r="CP128" s="74"/>
      <c r="CQ128" s="74"/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4"/>
      <c r="DE128" s="74"/>
      <c r="DF128" s="74"/>
      <c r="DG128" s="74"/>
      <c r="DH128" s="74"/>
      <c r="DI128" s="74"/>
      <c r="DJ128" s="74"/>
      <c r="DK128" s="74"/>
      <c r="DL128" s="74"/>
      <c r="DM128" s="74"/>
      <c r="DN128" s="74"/>
      <c r="DO128" s="74"/>
      <c r="DP128" s="74"/>
      <c r="DQ128" s="74"/>
      <c r="DR128" s="74"/>
      <c r="DS128" s="74"/>
      <c r="DT128" s="74"/>
      <c r="DU128" s="74"/>
      <c r="DV128" s="74"/>
      <c r="DW128" s="74"/>
      <c r="DX128" s="74">
        <f t="shared" si="8"/>
        <v>9270</v>
      </c>
      <c r="DY128" s="74"/>
      <c r="DZ128" s="74"/>
      <c r="EA128" s="74"/>
      <c r="EB128" s="74"/>
      <c r="EC128" s="74"/>
      <c r="ED128" s="74"/>
      <c r="EE128" s="74"/>
      <c r="EF128" s="74"/>
      <c r="EG128" s="74"/>
      <c r="EH128" s="74"/>
      <c r="EI128" s="74"/>
      <c r="EJ128" s="74"/>
      <c r="EK128" s="74">
        <f t="shared" si="9"/>
        <v>0</v>
      </c>
      <c r="EL128" s="74"/>
      <c r="EM128" s="74"/>
      <c r="EN128" s="74"/>
      <c r="EO128" s="74"/>
      <c r="EP128" s="74"/>
      <c r="EQ128" s="74"/>
      <c r="ER128" s="74"/>
      <c r="ES128" s="74"/>
      <c r="ET128" s="74"/>
      <c r="EU128" s="74"/>
      <c r="EV128" s="74"/>
      <c r="EW128" s="74"/>
      <c r="EX128" s="74">
        <f t="shared" si="10"/>
        <v>0</v>
      </c>
      <c r="EY128" s="74"/>
      <c r="EZ128" s="74"/>
      <c r="FA128" s="74"/>
      <c r="FB128" s="74"/>
      <c r="FC128" s="74"/>
      <c r="FD128" s="74"/>
      <c r="FE128" s="74"/>
      <c r="FF128" s="74"/>
      <c r="FG128" s="74"/>
      <c r="FH128" s="74"/>
      <c r="FI128" s="74"/>
      <c r="FJ128" s="78"/>
    </row>
    <row r="129" spans="1:166" ht="24.3" customHeight="1" x14ac:dyDescent="0.25">
      <c r="A129" s="80" t="s">
        <v>201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1"/>
      <c r="AK129" s="70"/>
      <c r="AL129" s="71"/>
      <c r="AM129" s="71"/>
      <c r="AN129" s="71"/>
      <c r="AO129" s="71"/>
      <c r="AP129" s="71"/>
      <c r="AQ129" s="71" t="s">
        <v>112</v>
      </c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4">
        <v>43180</v>
      </c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>
        <v>43180</v>
      </c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>
        <v>43179.83</v>
      </c>
      <c r="CI129" s="74"/>
      <c r="CJ129" s="74"/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4"/>
      <c r="DE129" s="74"/>
      <c r="DF129" s="74"/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74"/>
      <c r="DS129" s="74"/>
      <c r="DT129" s="74"/>
      <c r="DU129" s="74"/>
      <c r="DV129" s="74"/>
      <c r="DW129" s="74"/>
      <c r="DX129" s="74">
        <f t="shared" si="8"/>
        <v>43179.83</v>
      </c>
      <c r="DY129" s="74"/>
      <c r="DZ129" s="74"/>
      <c r="EA129" s="74"/>
      <c r="EB129" s="74"/>
      <c r="EC129" s="74"/>
      <c r="ED129" s="74"/>
      <c r="EE129" s="74"/>
      <c r="EF129" s="74"/>
      <c r="EG129" s="74"/>
      <c r="EH129" s="74"/>
      <c r="EI129" s="74"/>
      <c r="EJ129" s="74"/>
      <c r="EK129" s="74">
        <f t="shared" si="9"/>
        <v>0.16999999999825377</v>
      </c>
      <c r="EL129" s="74"/>
      <c r="EM129" s="74"/>
      <c r="EN129" s="74"/>
      <c r="EO129" s="74"/>
      <c r="EP129" s="74"/>
      <c r="EQ129" s="74"/>
      <c r="ER129" s="74"/>
      <c r="ES129" s="74"/>
      <c r="ET129" s="74"/>
      <c r="EU129" s="74"/>
      <c r="EV129" s="74"/>
      <c r="EW129" s="74"/>
      <c r="EX129" s="74">
        <f t="shared" si="10"/>
        <v>0.16999999999825377</v>
      </c>
      <c r="EY129" s="74"/>
      <c r="EZ129" s="74"/>
      <c r="FA129" s="74"/>
      <c r="FB129" s="74"/>
      <c r="FC129" s="74"/>
      <c r="FD129" s="74"/>
      <c r="FE129" s="74"/>
      <c r="FF129" s="74"/>
      <c r="FG129" s="74"/>
      <c r="FH129" s="74"/>
      <c r="FI129" s="74"/>
      <c r="FJ129" s="78"/>
    </row>
    <row r="130" spans="1:166" ht="24.3" customHeight="1" x14ac:dyDescent="0.25">
      <c r="A130" s="80" t="s">
        <v>201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1"/>
      <c r="AK130" s="70"/>
      <c r="AL130" s="71"/>
      <c r="AM130" s="71"/>
      <c r="AN130" s="71"/>
      <c r="AO130" s="71"/>
      <c r="AP130" s="71"/>
      <c r="AQ130" s="71" t="s">
        <v>113</v>
      </c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4">
        <v>530</v>
      </c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>
        <v>530</v>
      </c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>
        <v>530</v>
      </c>
      <c r="CI130" s="74"/>
      <c r="CJ130" s="74"/>
      <c r="CK130" s="74"/>
      <c r="CL130" s="74"/>
      <c r="CM130" s="74"/>
      <c r="CN130" s="74"/>
      <c r="CO130" s="74"/>
      <c r="CP130" s="74"/>
      <c r="CQ130" s="74"/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4"/>
      <c r="DS130" s="74"/>
      <c r="DT130" s="74"/>
      <c r="DU130" s="74"/>
      <c r="DV130" s="74"/>
      <c r="DW130" s="74"/>
      <c r="DX130" s="74">
        <f t="shared" si="8"/>
        <v>530</v>
      </c>
      <c r="DY130" s="74"/>
      <c r="DZ130" s="74"/>
      <c r="EA130" s="74"/>
      <c r="EB130" s="74"/>
      <c r="EC130" s="74"/>
      <c r="ED130" s="74"/>
      <c r="EE130" s="74"/>
      <c r="EF130" s="74"/>
      <c r="EG130" s="74"/>
      <c r="EH130" s="74"/>
      <c r="EI130" s="74"/>
      <c r="EJ130" s="74"/>
      <c r="EK130" s="74">
        <f t="shared" si="9"/>
        <v>0</v>
      </c>
      <c r="EL130" s="74"/>
      <c r="EM130" s="74"/>
      <c r="EN130" s="74"/>
      <c r="EO130" s="74"/>
      <c r="EP130" s="74"/>
      <c r="EQ130" s="74"/>
      <c r="ER130" s="74"/>
      <c r="ES130" s="74"/>
      <c r="ET130" s="74"/>
      <c r="EU130" s="74"/>
      <c r="EV130" s="74"/>
      <c r="EW130" s="74"/>
      <c r="EX130" s="74">
        <f t="shared" si="10"/>
        <v>0</v>
      </c>
      <c r="EY130" s="74"/>
      <c r="EZ130" s="74"/>
      <c r="FA130" s="74"/>
      <c r="FB130" s="74"/>
      <c r="FC130" s="74"/>
      <c r="FD130" s="74"/>
      <c r="FE130" s="74"/>
      <c r="FF130" s="74"/>
      <c r="FG130" s="74"/>
      <c r="FH130" s="74"/>
      <c r="FI130" s="74"/>
      <c r="FJ130" s="78"/>
    </row>
    <row r="131" spans="1:166" ht="24.3" customHeight="1" x14ac:dyDescent="0.25">
      <c r="A131" s="80" t="s">
        <v>208</v>
      </c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1"/>
      <c r="AK131" s="70"/>
      <c r="AL131" s="71"/>
      <c r="AM131" s="71"/>
      <c r="AN131" s="71"/>
      <c r="AO131" s="71"/>
      <c r="AP131" s="71"/>
      <c r="AQ131" s="71" t="s">
        <v>114</v>
      </c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4">
        <v>4870</v>
      </c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>
        <v>4870</v>
      </c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>
        <v>4870</v>
      </c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>
        <f t="shared" si="8"/>
        <v>4870</v>
      </c>
      <c r="DY131" s="74"/>
      <c r="DZ131" s="74"/>
      <c r="EA131" s="74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>
        <f t="shared" si="9"/>
        <v>0</v>
      </c>
      <c r="EL131" s="74"/>
      <c r="EM131" s="74"/>
      <c r="EN131" s="74"/>
      <c r="EO131" s="74"/>
      <c r="EP131" s="74"/>
      <c r="EQ131" s="74"/>
      <c r="ER131" s="74"/>
      <c r="ES131" s="74"/>
      <c r="ET131" s="74"/>
      <c r="EU131" s="74"/>
      <c r="EV131" s="74"/>
      <c r="EW131" s="74"/>
      <c r="EX131" s="74">
        <f t="shared" si="10"/>
        <v>0</v>
      </c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8"/>
    </row>
    <row r="132" spans="1:166" ht="24.3" customHeight="1" x14ac:dyDescent="0.25">
      <c r="A132" s="80" t="s">
        <v>202</v>
      </c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1"/>
      <c r="AK132" s="70"/>
      <c r="AL132" s="71"/>
      <c r="AM132" s="71"/>
      <c r="AN132" s="71"/>
      <c r="AO132" s="71"/>
      <c r="AP132" s="71"/>
      <c r="AQ132" s="71" t="s">
        <v>115</v>
      </c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4">
        <v>29720</v>
      </c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>
        <v>29720</v>
      </c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>
        <v>29720</v>
      </c>
      <c r="CI132" s="74"/>
      <c r="CJ132" s="74"/>
      <c r="CK132" s="74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74"/>
      <c r="DS132" s="74"/>
      <c r="DT132" s="74"/>
      <c r="DU132" s="74"/>
      <c r="DV132" s="74"/>
      <c r="DW132" s="74"/>
      <c r="DX132" s="74">
        <f t="shared" si="8"/>
        <v>29720</v>
      </c>
      <c r="DY132" s="74"/>
      <c r="DZ132" s="74"/>
      <c r="EA132" s="74"/>
      <c r="EB132" s="74"/>
      <c r="EC132" s="74"/>
      <c r="ED132" s="74"/>
      <c r="EE132" s="74"/>
      <c r="EF132" s="74"/>
      <c r="EG132" s="74"/>
      <c r="EH132" s="74"/>
      <c r="EI132" s="74"/>
      <c r="EJ132" s="74"/>
      <c r="EK132" s="74">
        <f t="shared" si="9"/>
        <v>0</v>
      </c>
      <c r="EL132" s="74"/>
      <c r="EM132" s="74"/>
      <c r="EN132" s="74"/>
      <c r="EO132" s="74"/>
      <c r="EP132" s="74"/>
      <c r="EQ132" s="74"/>
      <c r="ER132" s="74"/>
      <c r="ES132" s="74"/>
      <c r="ET132" s="74"/>
      <c r="EU132" s="74"/>
      <c r="EV132" s="74"/>
      <c r="EW132" s="74"/>
      <c r="EX132" s="74">
        <f t="shared" si="10"/>
        <v>0</v>
      </c>
      <c r="EY132" s="74"/>
      <c r="EZ132" s="74"/>
      <c r="FA132" s="74"/>
      <c r="FB132" s="74"/>
      <c r="FC132" s="74"/>
      <c r="FD132" s="74"/>
      <c r="FE132" s="74"/>
      <c r="FF132" s="74"/>
      <c r="FG132" s="74"/>
      <c r="FH132" s="74"/>
      <c r="FI132" s="74"/>
      <c r="FJ132" s="78"/>
    </row>
    <row r="133" spans="1:166" ht="24.3" customHeight="1" x14ac:dyDescent="0.25">
      <c r="A133" s="80" t="s">
        <v>202</v>
      </c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1"/>
      <c r="AK133" s="70"/>
      <c r="AL133" s="71"/>
      <c r="AM133" s="71"/>
      <c r="AN133" s="71"/>
      <c r="AO133" s="71"/>
      <c r="AP133" s="71"/>
      <c r="AQ133" s="71" t="s">
        <v>116</v>
      </c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4">
        <v>7700</v>
      </c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>
        <v>7700</v>
      </c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>
        <v>7700</v>
      </c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>
        <f t="shared" si="8"/>
        <v>7700</v>
      </c>
      <c r="DY133" s="74"/>
      <c r="DZ133" s="74"/>
      <c r="EA133" s="74"/>
      <c r="EB133" s="74"/>
      <c r="EC133" s="74"/>
      <c r="ED133" s="74"/>
      <c r="EE133" s="74"/>
      <c r="EF133" s="74"/>
      <c r="EG133" s="74"/>
      <c r="EH133" s="74"/>
      <c r="EI133" s="74"/>
      <c r="EJ133" s="74"/>
      <c r="EK133" s="74">
        <f t="shared" si="9"/>
        <v>0</v>
      </c>
      <c r="EL133" s="74"/>
      <c r="EM133" s="74"/>
      <c r="EN133" s="74"/>
      <c r="EO133" s="74"/>
      <c r="EP133" s="74"/>
      <c r="EQ133" s="74"/>
      <c r="ER133" s="74"/>
      <c r="ES133" s="74"/>
      <c r="ET133" s="74"/>
      <c r="EU133" s="74"/>
      <c r="EV133" s="74"/>
      <c r="EW133" s="74"/>
      <c r="EX133" s="74">
        <f t="shared" si="10"/>
        <v>0</v>
      </c>
      <c r="EY133" s="74"/>
      <c r="EZ133" s="74"/>
      <c r="FA133" s="74"/>
      <c r="FB133" s="74"/>
      <c r="FC133" s="74"/>
      <c r="FD133" s="74"/>
      <c r="FE133" s="74"/>
      <c r="FF133" s="74"/>
      <c r="FG133" s="74"/>
      <c r="FH133" s="74"/>
      <c r="FI133" s="74"/>
      <c r="FJ133" s="78"/>
    </row>
    <row r="134" spans="1:166" ht="24.3" customHeight="1" x14ac:dyDescent="0.25">
      <c r="A134" s="80" t="s">
        <v>202</v>
      </c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1"/>
      <c r="AK134" s="70"/>
      <c r="AL134" s="71"/>
      <c r="AM134" s="71"/>
      <c r="AN134" s="71"/>
      <c r="AO134" s="71"/>
      <c r="AP134" s="71"/>
      <c r="AQ134" s="71" t="s">
        <v>117</v>
      </c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4">
        <v>5000</v>
      </c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>
        <v>5000</v>
      </c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>
        <v>5000</v>
      </c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>
        <f t="shared" si="8"/>
        <v>5000</v>
      </c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>
        <f t="shared" si="9"/>
        <v>0</v>
      </c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>
        <f t="shared" si="10"/>
        <v>0</v>
      </c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8"/>
    </row>
    <row r="135" spans="1:166" ht="24.3" customHeight="1" x14ac:dyDescent="0.25">
      <c r="A135" s="80" t="s">
        <v>202</v>
      </c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1"/>
      <c r="AK135" s="70"/>
      <c r="AL135" s="71"/>
      <c r="AM135" s="71"/>
      <c r="AN135" s="71"/>
      <c r="AO135" s="71"/>
      <c r="AP135" s="71"/>
      <c r="AQ135" s="71" t="s">
        <v>118</v>
      </c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4">
        <v>10250</v>
      </c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>
        <v>10250</v>
      </c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>
        <v>10250</v>
      </c>
      <c r="CI135" s="74"/>
      <c r="CJ135" s="74"/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4"/>
      <c r="DQ135" s="74"/>
      <c r="DR135" s="74"/>
      <c r="DS135" s="74"/>
      <c r="DT135" s="74"/>
      <c r="DU135" s="74"/>
      <c r="DV135" s="74"/>
      <c r="DW135" s="74"/>
      <c r="DX135" s="74">
        <f t="shared" si="8"/>
        <v>10250</v>
      </c>
      <c r="DY135" s="74"/>
      <c r="DZ135" s="74"/>
      <c r="EA135" s="74"/>
      <c r="EB135" s="74"/>
      <c r="EC135" s="74"/>
      <c r="ED135" s="74"/>
      <c r="EE135" s="74"/>
      <c r="EF135" s="74"/>
      <c r="EG135" s="74"/>
      <c r="EH135" s="74"/>
      <c r="EI135" s="74"/>
      <c r="EJ135" s="74"/>
      <c r="EK135" s="74">
        <f t="shared" si="9"/>
        <v>0</v>
      </c>
      <c r="EL135" s="74"/>
      <c r="EM135" s="74"/>
      <c r="EN135" s="74"/>
      <c r="EO135" s="74"/>
      <c r="EP135" s="74"/>
      <c r="EQ135" s="74"/>
      <c r="ER135" s="74"/>
      <c r="ES135" s="74"/>
      <c r="ET135" s="74"/>
      <c r="EU135" s="74"/>
      <c r="EV135" s="74"/>
      <c r="EW135" s="74"/>
      <c r="EX135" s="74">
        <f t="shared" si="10"/>
        <v>0</v>
      </c>
      <c r="EY135" s="74"/>
      <c r="EZ135" s="74"/>
      <c r="FA135" s="74"/>
      <c r="FB135" s="74"/>
      <c r="FC135" s="74"/>
      <c r="FD135" s="74"/>
      <c r="FE135" s="74"/>
      <c r="FF135" s="74"/>
      <c r="FG135" s="74"/>
      <c r="FH135" s="74"/>
      <c r="FI135" s="74"/>
      <c r="FJ135" s="78"/>
    </row>
    <row r="136" spans="1:166" ht="24.3" customHeight="1" x14ac:dyDescent="0.25">
      <c r="A136" s="80" t="s">
        <v>202</v>
      </c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1"/>
      <c r="AK136" s="70"/>
      <c r="AL136" s="71"/>
      <c r="AM136" s="71"/>
      <c r="AN136" s="71"/>
      <c r="AO136" s="71"/>
      <c r="AP136" s="71"/>
      <c r="AQ136" s="71" t="s">
        <v>119</v>
      </c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4">
        <v>12044</v>
      </c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>
        <v>12044</v>
      </c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>
        <v>12044</v>
      </c>
      <c r="CI136" s="74"/>
      <c r="CJ136" s="74"/>
      <c r="CK136" s="74"/>
      <c r="CL136" s="74"/>
      <c r="CM136" s="74"/>
      <c r="CN136" s="74"/>
      <c r="CO136" s="74"/>
      <c r="CP136" s="74"/>
      <c r="CQ136" s="74"/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>
        <f t="shared" si="8"/>
        <v>12044</v>
      </c>
      <c r="DY136" s="74"/>
      <c r="DZ136" s="74"/>
      <c r="EA136" s="74"/>
      <c r="EB136" s="74"/>
      <c r="EC136" s="74"/>
      <c r="ED136" s="74"/>
      <c r="EE136" s="74"/>
      <c r="EF136" s="74"/>
      <c r="EG136" s="74"/>
      <c r="EH136" s="74"/>
      <c r="EI136" s="74"/>
      <c r="EJ136" s="74"/>
      <c r="EK136" s="74">
        <f t="shared" si="9"/>
        <v>0</v>
      </c>
      <c r="EL136" s="74"/>
      <c r="EM136" s="74"/>
      <c r="EN136" s="74"/>
      <c r="EO136" s="74"/>
      <c r="EP136" s="74"/>
      <c r="EQ136" s="74"/>
      <c r="ER136" s="74"/>
      <c r="ES136" s="74"/>
      <c r="ET136" s="74"/>
      <c r="EU136" s="74"/>
      <c r="EV136" s="74"/>
      <c r="EW136" s="74"/>
      <c r="EX136" s="74">
        <f t="shared" si="10"/>
        <v>0</v>
      </c>
      <c r="EY136" s="74"/>
      <c r="EZ136" s="74"/>
      <c r="FA136" s="74"/>
      <c r="FB136" s="74"/>
      <c r="FC136" s="74"/>
      <c r="FD136" s="74"/>
      <c r="FE136" s="74"/>
      <c r="FF136" s="74"/>
      <c r="FG136" s="74"/>
      <c r="FH136" s="74"/>
      <c r="FI136" s="74"/>
      <c r="FJ136" s="78"/>
    </row>
    <row r="137" spans="1:166" ht="36.450000000000003" customHeight="1" x14ac:dyDescent="0.25">
      <c r="A137" s="80" t="s">
        <v>205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1"/>
      <c r="AK137" s="70"/>
      <c r="AL137" s="71"/>
      <c r="AM137" s="71"/>
      <c r="AN137" s="71"/>
      <c r="AO137" s="71"/>
      <c r="AP137" s="71"/>
      <c r="AQ137" s="71" t="s">
        <v>120</v>
      </c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4">
        <v>465</v>
      </c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>
        <v>465</v>
      </c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>
        <v>465</v>
      </c>
      <c r="CI137" s="74"/>
      <c r="CJ137" s="74"/>
      <c r="CK137" s="74"/>
      <c r="CL137" s="74"/>
      <c r="CM137" s="74"/>
      <c r="CN137" s="74"/>
      <c r="CO137" s="74"/>
      <c r="CP137" s="74"/>
      <c r="CQ137" s="74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>
        <f t="shared" si="8"/>
        <v>465</v>
      </c>
      <c r="DY137" s="74"/>
      <c r="DZ137" s="74"/>
      <c r="EA137" s="74"/>
      <c r="EB137" s="74"/>
      <c r="EC137" s="74"/>
      <c r="ED137" s="74"/>
      <c r="EE137" s="74"/>
      <c r="EF137" s="74"/>
      <c r="EG137" s="74"/>
      <c r="EH137" s="74"/>
      <c r="EI137" s="74"/>
      <c r="EJ137" s="74"/>
      <c r="EK137" s="74">
        <f t="shared" si="9"/>
        <v>0</v>
      </c>
      <c r="EL137" s="74"/>
      <c r="EM137" s="74"/>
      <c r="EN137" s="74"/>
      <c r="EO137" s="74"/>
      <c r="EP137" s="74"/>
      <c r="EQ137" s="74"/>
      <c r="ER137" s="74"/>
      <c r="ES137" s="74"/>
      <c r="ET137" s="74"/>
      <c r="EU137" s="74"/>
      <c r="EV137" s="74"/>
      <c r="EW137" s="74"/>
      <c r="EX137" s="74">
        <f t="shared" si="10"/>
        <v>0</v>
      </c>
      <c r="EY137" s="74"/>
      <c r="EZ137" s="74"/>
      <c r="FA137" s="74"/>
      <c r="FB137" s="74"/>
      <c r="FC137" s="74"/>
      <c r="FD137" s="74"/>
      <c r="FE137" s="74"/>
      <c r="FF137" s="74"/>
      <c r="FG137" s="74"/>
      <c r="FH137" s="74"/>
      <c r="FI137" s="74"/>
      <c r="FJ137" s="78"/>
    </row>
    <row r="138" spans="1:166" ht="13.2" x14ac:dyDescent="0.25">
      <c r="A138" s="80" t="s">
        <v>203</v>
      </c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1"/>
      <c r="AK138" s="70"/>
      <c r="AL138" s="71"/>
      <c r="AM138" s="71"/>
      <c r="AN138" s="71"/>
      <c r="AO138" s="71"/>
      <c r="AP138" s="71"/>
      <c r="AQ138" s="71" t="s">
        <v>121</v>
      </c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4">
        <v>1858</v>
      </c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>
        <v>1858</v>
      </c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>
        <v>1858</v>
      </c>
      <c r="CI138" s="74"/>
      <c r="CJ138" s="74"/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>
        <f t="shared" si="8"/>
        <v>1858</v>
      </c>
      <c r="DY138" s="74"/>
      <c r="DZ138" s="74"/>
      <c r="EA138" s="74"/>
      <c r="EB138" s="74"/>
      <c r="EC138" s="74"/>
      <c r="ED138" s="74"/>
      <c r="EE138" s="74"/>
      <c r="EF138" s="74"/>
      <c r="EG138" s="74"/>
      <c r="EH138" s="74"/>
      <c r="EI138" s="74"/>
      <c r="EJ138" s="74"/>
      <c r="EK138" s="74">
        <f t="shared" si="9"/>
        <v>0</v>
      </c>
      <c r="EL138" s="74"/>
      <c r="EM138" s="74"/>
      <c r="EN138" s="74"/>
      <c r="EO138" s="74"/>
      <c r="EP138" s="74"/>
      <c r="EQ138" s="74"/>
      <c r="ER138" s="74"/>
      <c r="ES138" s="74"/>
      <c r="ET138" s="74"/>
      <c r="EU138" s="74"/>
      <c r="EV138" s="74"/>
      <c r="EW138" s="74"/>
      <c r="EX138" s="74">
        <f t="shared" si="10"/>
        <v>0</v>
      </c>
      <c r="EY138" s="74"/>
      <c r="EZ138" s="74"/>
      <c r="FA138" s="74"/>
      <c r="FB138" s="74"/>
      <c r="FC138" s="74"/>
      <c r="FD138" s="74"/>
      <c r="FE138" s="74"/>
      <c r="FF138" s="74"/>
      <c r="FG138" s="74"/>
      <c r="FH138" s="74"/>
      <c r="FI138" s="74"/>
      <c r="FJ138" s="78"/>
    </row>
    <row r="139" spans="1:166" ht="13.2" x14ac:dyDescent="0.25">
      <c r="A139" s="80" t="s">
        <v>203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1"/>
      <c r="AK139" s="70"/>
      <c r="AL139" s="71"/>
      <c r="AM139" s="71"/>
      <c r="AN139" s="71"/>
      <c r="AO139" s="71"/>
      <c r="AP139" s="71"/>
      <c r="AQ139" s="71" t="s">
        <v>122</v>
      </c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4">
        <v>346</v>
      </c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>
        <v>346</v>
      </c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>
        <v>346</v>
      </c>
      <c r="CI139" s="74"/>
      <c r="CJ139" s="74"/>
      <c r="CK139" s="74"/>
      <c r="CL139" s="74"/>
      <c r="CM139" s="74"/>
      <c r="CN139" s="74"/>
      <c r="CO139" s="74"/>
      <c r="CP139" s="74"/>
      <c r="CQ139" s="74"/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4"/>
      <c r="DE139" s="74"/>
      <c r="DF139" s="74"/>
      <c r="DG139" s="74"/>
      <c r="DH139" s="74"/>
      <c r="DI139" s="74"/>
      <c r="DJ139" s="74"/>
      <c r="DK139" s="74"/>
      <c r="DL139" s="74"/>
      <c r="DM139" s="74"/>
      <c r="DN139" s="74"/>
      <c r="DO139" s="74"/>
      <c r="DP139" s="74"/>
      <c r="DQ139" s="74"/>
      <c r="DR139" s="74"/>
      <c r="DS139" s="74"/>
      <c r="DT139" s="74"/>
      <c r="DU139" s="74"/>
      <c r="DV139" s="74"/>
      <c r="DW139" s="74"/>
      <c r="DX139" s="74">
        <f t="shared" si="8"/>
        <v>346</v>
      </c>
      <c r="DY139" s="74"/>
      <c r="DZ139" s="74"/>
      <c r="EA139" s="74"/>
      <c r="EB139" s="74"/>
      <c r="EC139" s="74"/>
      <c r="ED139" s="74"/>
      <c r="EE139" s="74"/>
      <c r="EF139" s="74"/>
      <c r="EG139" s="74"/>
      <c r="EH139" s="74"/>
      <c r="EI139" s="74"/>
      <c r="EJ139" s="74"/>
      <c r="EK139" s="74">
        <f t="shared" si="9"/>
        <v>0</v>
      </c>
      <c r="EL139" s="74"/>
      <c r="EM139" s="74"/>
      <c r="EN139" s="74"/>
      <c r="EO139" s="74"/>
      <c r="EP139" s="74"/>
      <c r="EQ139" s="74"/>
      <c r="ER139" s="74"/>
      <c r="ES139" s="74"/>
      <c r="ET139" s="74"/>
      <c r="EU139" s="74"/>
      <c r="EV139" s="74"/>
      <c r="EW139" s="74"/>
      <c r="EX139" s="74">
        <f t="shared" si="10"/>
        <v>0</v>
      </c>
      <c r="EY139" s="74"/>
      <c r="EZ139" s="74"/>
      <c r="FA139" s="74"/>
      <c r="FB139" s="74"/>
      <c r="FC139" s="74"/>
      <c r="FD139" s="74"/>
      <c r="FE139" s="74"/>
      <c r="FF139" s="74"/>
      <c r="FG139" s="74"/>
      <c r="FH139" s="74"/>
      <c r="FI139" s="74"/>
      <c r="FJ139" s="78"/>
    </row>
    <row r="140" spans="1:166" ht="36.450000000000003" customHeight="1" x14ac:dyDescent="0.25">
      <c r="A140" s="80" t="s">
        <v>205</v>
      </c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1"/>
      <c r="AK140" s="70"/>
      <c r="AL140" s="71"/>
      <c r="AM140" s="71"/>
      <c r="AN140" s="71"/>
      <c r="AO140" s="71"/>
      <c r="AP140" s="71"/>
      <c r="AQ140" s="71" t="s">
        <v>123</v>
      </c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4">
        <v>645</v>
      </c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>
        <v>645</v>
      </c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>
        <v>645</v>
      </c>
      <c r="CI140" s="74"/>
      <c r="CJ140" s="74"/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74"/>
      <c r="CW140" s="74"/>
      <c r="CX140" s="74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4"/>
      <c r="DS140" s="74"/>
      <c r="DT140" s="74"/>
      <c r="DU140" s="74"/>
      <c r="DV140" s="74"/>
      <c r="DW140" s="74"/>
      <c r="DX140" s="74">
        <f t="shared" si="8"/>
        <v>645</v>
      </c>
      <c r="DY140" s="74"/>
      <c r="DZ140" s="74"/>
      <c r="EA140" s="74"/>
      <c r="EB140" s="74"/>
      <c r="EC140" s="74"/>
      <c r="ED140" s="74"/>
      <c r="EE140" s="74"/>
      <c r="EF140" s="74"/>
      <c r="EG140" s="74"/>
      <c r="EH140" s="74"/>
      <c r="EI140" s="74"/>
      <c r="EJ140" s="74"/>
      <c r="EK140" s="74">
        <f t="shared" si="9"/>
        <v>0</v>
      </c>
      <c r="EL140" s="74"/>
      <c r="EM140" s="74"/>
      <c r="EN140" s="74"/>
      <c r="EO140" s="74"/>
      <c r="EP140" s="74"/>
      <c r="EQ140" s="74"/>
      <c r="ER140" s="74"/>
      <c r="ES140" s="74"/>
      <c r="ET140" s="74"/>
      <c r="EU140" s="74"/>
      <c r="EV140" s="74"/>
      <c r="EW140" s="74"/>
      <c r="EX140" s="74">
        <f t="shared" si="10"/>
        <v>0</v>
      </c>
      <c r="EY140" s="74"/>
      <c r="EZ140" s="74"/>
      <c r="FA140" s="74"/>
      <c r="FB140" s="74"/>
      <c r="FC140" s="74"/>
      <c r="FD140" s="74"/>
      <c r="FE140" s="74"/>
      <c r="FF140" s="74"/>
      <c r="FG140" s="74"/>
      <c r="FH140" s="74"/>
      <c r="FI140" s="74"/>
      <c r="FJ140" s="78"/>
    </row>
    <row r="141" spans="1:166" ht="36.450000000000003" customHeight="1" x14ac:dyDescent="0.25">
      <c r="A141" s="80" t="s">
        <v>204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1"/>
      <c r="AK141" s="70"/>
      <c r="AL141" s="71"/>
      <c r="AM141" s="71"/>
      <c r="AN141" s="71"/>
      <c r="AO141" s="71"/>
      <c r="AP141" s="71"/>
      <c r="AQ141" s="71" t="s">
        <v>124</v>
      </c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4">
        <v>14200</v>
      </c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>
        <v>14200</v>
      </c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>
        <v>14200</v>
      </c>
      <c r="CI141" s="74"/>
      <c r="CJ141" s="74"/>
      <c r="CK141" s="74"/>
      <c r="CL141" s="74"/>
      <c r="CM141" s="74"/>
      <c r="CN141" s="74"/>
      <c r="CO141" s="74"/>
      <c r="CP141" s="74"/>
      <c r="CQ141" s="74"/>
      <c r="CR141" s="74"/>
      <c r="CS141" s="74"/>
      <c r="CT141" s="74"/>
      <c r="CU141" s="74"/>
      <c r="CV141" s="74"/>
      <c r="CW141" s="74"/>
      <c r="CX141" s="74"/>
      <c r="CY141" s="74"/>
      <c r="CZ141" s="74"/>
      <c r="DA141" s="74"/>
      <c r="DB141" s="74"/>
      <c r="DC141" s="74"/>
      <c r="DD141" s="74"/>
      <c r="DE141" s="74"/>
      <c r="DF141" s="74"/>
      <c r="DG141" s="74"/>
      <c r="DH141" s="74"/>
      <c r="DI141" s="74"/>
      <c r="DJ141" s="74"/>
      <c r="DK141" s="74"/>
      <c r="DL141" s="74"/>
      <c r="DM141" s="74"/>
      <c r="DN141" s="74"/>
      <c r="DO141" s="74"/>
      <c r="DP141" s="74"/>
      <c r="DQ141" s="74"/>
      <c r="DR141" s="74"/>
      <c r="DS141" s="74"/>
      <c r="DT141" s="74"/>
      <c r="DU141" s="74"/>
      <c r="DV141" s="74"/>
      <c r="DW141" s="74"/>
      <c r="DX141" s="74">
        <f t="shared" si="8"/>
        <v>14200</v>
      </c>
      <c r="DY141" s="74"/>
      <c r="DZ141" s="74"/>
      <c r="EA141" s="74"/>
      <c r="EB141" s="74"/>
      <c r="EC141" s="74"/>
      <c r="ED141" s="74"/>
      <c r="EE141" s="74"/>
      <c r="EF141" s="74"/>
      <c r="EG141" s="74"/>
      <c r="EH141" s="74"/>
      <c r="EI141" s="74"/>
      <c r="EJ141" s="74"/>
      <c r="EK141" s="74">
        <f t="shared" si="9"/>
        <v>0</v>
      </c>
      <c r="EL141" s="74"/>
      <c r="EM141" s="74"/>
      <c r="EN141" s="74"/>
      <c r="EO141" s="74"/>
      <c r="EP141" s="74"/>
      <c r="EQ141" s="74"/>
      <c r="ER141" s="74"/>
      <c r="ES141" s="74"/>
      <c r="ET141" s="74"/>
      <c r="EU141" s="74"/>
      <c r="EV141" s="74"/>
      <c r="EW141" s="74"/>
      <c r="EX141" s="74">
        <f t="shared" si="10"/>
        <v>0</v>
      </c>
      <c r="EY141" s="74"/>
      <c r="EZ141" s="74"/>
      <c r="FA141" s="74"/>
      <c r="FB141" s="74"/>
      <c r="FC141" s="74"/>
      <c r="FD141" s="74"/>
      <c r="FE141" s="74"/>
      <c r="FF141" s="74"/>
      <c r="FG141" s="74"/>
      <c r="FH141" s="74"/>
      <c r="FI141" s="74"/>
      <c r="FJ141" s="78"/>
    </row>
    <row r="142" spans="1:166" ht="24" customHeight="1" x14ac:dyDescent="0.25">
      <c r="A142" s="85" t="s">
        <v>125</v>
      </c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6"/>
      <c r="AK142" s="87" t="s">
        <v>126</v>
      </c>
      <c r="AL142" s="88"/>
      <c r="AM142" s="88"/>
      <c r="AN142" s="88"/>
      <c r="AO142" s="88"/>
      <c r="AP142" s="88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4">
        <v>-156577.4</v>
      </c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>
        <v>-156577.4</v>
      </c>
      <c r="BV142" s="84"/>
      <c r="BW142" s="84"/>
      <c r="BX142" s="84"/>
      <c r="BY142" s="84"/>
      <c r="BZ142" s="84"/>
      <c r="CA142" s="84"/>
      <c r="CB142" s="84"/>
      <c r="CC142" s="84"/>
      <c r="CD142" s="84"/>
      <c r="CE142" s="84"/>
      <c r="CF142" s="84"/>
      <c r="CG142" s="84"/>
      <c r="CH142" s="84">
        <v>229833.74</v>
      </c>
      <c r="CI142" s="84"/>
      <c r="CJ142" s="84"/>
      <c r="CK142" s="84"/>
      <c r="CL142" s="84"/>
      <c r="CM142" s="84"/>
      <c r="CN142" s="84"/>
      <c r="CO142" s="84"/>
      <c r="CP142" s="84"/>
      <c r="CQ142" s="84"/>
      <c r="CR142" s="84"/>
      <c r="CS142" s="84"/>
      <c r="CT142" s="84"/>
      <c r="CU142" s="84"/>
      <c r="CV142" s="84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4"/>
      <c r="DR142" s="84"/>
      <c r="DS142" s="84"/>
      <c r="DT142" s="84"/>
      <c r="DU142" s="84"/>
      <c r="DV142" s="84"/>
      <c r="DW142" s="84"/>
      <c r="DX142" s="74">
        <f t="shared" si="8"/>
        <v>229833.74</v>
      </c>
      <c r="DY142" s="74"/>
      <c r="DZ142" s="74"/>
      <c r="EA142" s="74"/>
      <c r="EB142" s="74"/>
      <c r="EC142" s="74"/>
      <c r="ED142" s="74"/>
      <c r="EE142" s="74"/>
      <c r="EF142" s="74"/>
      <c r="EG142" s="74"/>
      <c r="EH142" s="74"/>
      <c r="EI142" s="74"/>
      <c r="EJ142" s="74"/>
      <c r="EK142" s="84"/>
      <c r="EL142" s="84"/>
      <c r="EM142" s="84"/>
      <c r="EN142" s="84"/>
      <c r="EO142" s="84"/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84"/>
      <c r="FG142" s="84"/>
      <c r="FH142" s="84"/>
      <c r="FI142" s="84"/>
      <c r="FJ142" s="90"/>
    </row>
    <row r="143" spans="1:166" ht="24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</row>
    <row r="144" spans="1:166" ht="35.2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</row>
    <row r="145" spans="1:166" ht="35.2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</row>
    <row r="146" spans="1:166" ht="12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</row>
    <row r="147" spans="1:166" ht="8.2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</row>
    <row r="148" spans="1:166" ht="9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</row>
    <row r="149" spans="1:166" ht="12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13" t="s">
        <v>209</v>
      </c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13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9" t="s">
        <v>210</v>
      </c>
    </row>
    <row r="150" spans="1:166" ht="12.75" customHeight="1" x14ac:dyDescent="0.25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  <c r="CC150" s="83"/>
      <c r="CD150" s="83"/>
      <c r="CE150" s="83"/>
      <c r="CF150" s="83"/>
      <c r="CG150" s="83"/>
      <c r="CH150" s="83"/>
      <c r="CI150" s="83"/>
      <c r="CJ150" s="83"/>
      <c r="CK150" s="83"/>
      <c r="CL150" s="83"/>
      <c r="CM150" s="83"/>
      <c r="CN150" s="83"/>
      <c r="CO150" s="83"/>
      <c r="CP150" s="83"/>
      <c r="CQ150" s="83"/>
      <c r="CR150" s="83"/>
      <c r="CS150" s="83"/>
      <c r="CT150" s="83"/>
      <c r="CU150" s="83"/>
      <c r="CV150" s="83"/>
      <c r="CW150" s="83"/>
      <c r="CX150" s="83"/>
      <c r="CY150" s="83"/>
      <c r="CZ150" s="83"/>
      <c r="DA150" s="83"/>
      <c r="DB150" s="83"/>
      <c r="DC150" s="83"/>
      <c r="DD150" s="83"/>
      <c r="DE150" s="83"/>
      <c r="DF150" s="83"/>
      <c r="DG150" s="83"/>
      <c r="DH150" s="83"/>
      <c r="DI150" s="83"/>
      <c r="DJ150" s="83"/>
      <c r="DK150" s="83"/>
      <c r="DL150" s="83"/>
      <c r="DM150" s="83"/>
      <c r="DN150" s="83"/>
      <c r="DO150" s="83"/>
      <c r="DP150" s="83"/>
      <c r="DQ150" s="83"/>
      <c r="DR150" s="83"/>
      <c r="DS150" s="83"/>
      <c r="DT150" s="83"/>
      <c r="DU150" s="83"/>
      <c r="DV150" s="83"/>
      <c r="DW150" s="83"/>
      <c r="DX150" s="83"/>
      <c r="DY150" s="83"/>
      <c r="DZ150" s="83"/>
      <c r="EA150" s="83"/>
      <c r="EB150" s="83"/>
      <c r="EC150" s="83"/>
      <c r="ED150" s="83"/>
      <c r="EE150" s="83"/>
      <c r="EF150" s="83"/>
      <c r="EG150" s="83"/>
      <c r="EH150" s="83"/>
      <c r="EI150" s="83"/>
      <c r="EJ150" s="83"/>
      <c r="EK150" s="83"/>
      <c r="EL150" s="83"/>
      <c r="EM150" s="83"/>
      <c r="EN150" s="83"/>
      <c r="EO150" s="83"/>
      <c r="EP150" s="83"/>
      <c r="EQ150" s="83"/>
      <c r="ER150" s="83"/>
      <c r="ES150" s="83"/>
      <c r="ET150" s="83"/>
      <c r="EU150" s="83"/>
      <c r="EV150" s="83"/>
      <c r="EW150" s="83"/>
      <c r="EX150" s="83"/>
      <c r="EY150" s="83"/>
      <c r="EZ150" s="83"/>
      <c r="FA150" s="83"/>
      <c r="FB150" s="83"/>
      <c r="FC150" s="83"/>
      <c r="FD150" s="83"/>
      <c r="FE150" s="83"/>
      <c r="FF150" s="83"/>
      <c r="FG150" s="83"/>
      <c r="FH150" s="83"/>
      <c r="FI150" s="83"/>
      <c r="FJ150" s="83"/>
    </row>
    <row r="151" spans="1:166" ht="11.25" customHeight="1" x14ac:dyDescent="0.25">
      <c r="A151" s="53" t="s">
        <v>5</v>
      </c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4"/>
      <c r="AP151" s="57" t="s">
        <v>145</v>
      </c>
      <c r="AQ151" s="53"/>
      <c r="AR151" s="53"/>
      <c r="AS151" s="53"/>
      <c r="AT151" s="53"/>
      <c r="AU151" s="54"/>
      <c r="AV151" s="57" t="s">
        <v>211</v>
      </c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4"/>
      <c r="BL151" s="57" t="s">
        <v>187</v>
      </c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4"/>
      <c r="CF151" s="47" t="s">
        <v>148</v>
      </c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9"/>
      <c r="ET151" s="57" t="s">
        <v>13</v>
      </c>
      <c r="EU151" s="53"/>
      <c r="EV151" s="53"/>
      <c r="EW151" s="53"/>
      <c r="EX151" s="53"/>
      <c r="EY151" s="53"/>
      <c r="EZ151" s="53"/>
      <c r="FA151" s="53"/>
      <c r="FB151" s="53"/>
      <c r="FC151" s="53"/>
      <c r="FD151" s="53"/>
      <c r="FE151" s="53"/>
      <c r="FF151" s="53"/>
      <c r="FG151" s="53"/>
      <c r="FH151" s="53"/>
      <c r="FI151" s="53"/>
      <c r="FJ151" s="59"/>
    </row>
    <row r="152" spans="1:166" ht="69.75" customHeight="1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6"/>
      <c r="AP152" s="58"/>
      <c r="AQ152" s="55"/>
      <c r="AR152" s="55"/>
      <c r="AS152" s="55"/>
      <c r="AT152" s="55"/>
      <c r="AU152" s="56"/>
      <c r="AV152" s="58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6"/>
      <c r="BL152" s="58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6"/>
      <c r="CF152" s="48" t="s">
        <v>212</v>
      </c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9"/>
      <c r="CW152" s="47" t="s">
        <v>15</v>
      </c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9"/>
      <c r="DN152" s="47" t="s">
        <v>16</v>
      </c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9"/>
      <c r="EE152" s="47" t="s">
        <v>17</v>
      </c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9"/>
      <c r="ET152" s="58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60"/>
    </row>
    <row r="153" spans="1:166" ht="12" customHeight="1" x14ac:dyDescent="0.25">
      <c r="A153" s="51">
        <v>1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2"/>
      <c r="AP153" s="41">
        <v>2</v>
      </c>
      <c r="AQ153" s="42"/>
      <c r="AR153" s="42"/>
      <c r="AS153" s="42"/>
      <c r="AT153" s="42"/>
      <c r="AU153" s="43"/>
      <c r="AV153" s="41">
        <v>3</v>
      </c>
      <c r="AW153" s="42"/>
      <c r="AX153" s="42"/>
      <c r="AY153" s="42"/>
      <c r="AZ153" s="42"/>
      <c r="BA153" s="42"/>
      <c r="BB153" s="42"/>
      <c r="BC153" s="42"/>
      <c r="BD153" s="42"/>
      <c r="BE153" s="27"/>
      <c r="BF153" s="27"/>
      <c r="BG153" s="27"/>
      <c r="BH153" s="27"/>
      <c r="BI153" s="27"/>
      <c r="BJ153" s="27"/>
      <c r="BK153" s="50"/>
      <c r="BL153" s="41">
        <v>4</v>
      </c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3"/>
      <c r="CF153" s="41">
        <v>5</v>
      </c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3"/>
      <c r="CW153" s="41">
        <v>6</v>
      </c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3"/>
      <c r="DN153" s="41">
        <v>7</v>
      </c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3"/>
      <c r="EE153" s="41">
        <v>8</v>
      </c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3"/>
      <c r="ET153" s="61">
        <v>9</v>
      </c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8"/>
    </row>
    <row r="154" spans="1:166" ht="37.5" customHeight="1" x14ac:dyDescent="0.25">
      <c r="A154" s="91" t="s">
        <v>213</v>
      </c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2"/>
      <c r="AP154" s="63" t="s">
        <v>214</v>
      </c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5"/>
      <c r="BF154" s="45"/>
      <c r="BG154" s="45"/>
      <c r="BH154" s="45"/>
      <c r="BI154" s="45"/>
      <c r="BJ154" s="45"/>
      <c r="BK154" s="66"/>
      <c r="BL154" s="67">
        <v>156577.4</v>
      </c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>
        <v>-229833.74</v>
      </c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>
        <f t="shared" ref="EE154:EE168" si="11">CF154+CW154+DN154</f>
        <v>-229833.74</v>
      </c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>
        <f t="shared" ref="ET154:ET159" si="12">BL154-CF154-CW154-DN154</f>
        <v>386411.14</v>
      </c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8"/>
    </row>
    <row r="155" spans="1:166" ht="36.75" customHeight="1" x14ac:dyDescent="0.25">
      <c r="A155" s="93" t="s">
        <v>215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4"/>
      <c r="AP155" s="70" t="s">
        <v>216</v>
      </c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2"/>
      <c r="BF155" s="24"/>
      <c r="BG155" s="24"/>
      <c r="BH155" s="24"/>
      <c r="BI155" s="24"/>
      <c r="BJ155" s="24"/>
      <c r="BK155" s="73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/>
      <c r="CM155" s="74"/>
      <c r="CN155" s="74"/>
      <c r="CO155" s="74"/>
      <c r="CP155" s="74"/>
      <c r="CQ155" s="74"/>
      <c r="CR155" s="74"/>
      <c r="CS155" s="74"/>
      <c r="CT155" s="74"/>
      <c r="CU155" s="74"/>
      <c r="CV155" s="74"/>
      <c r="CW155" s="74"/>
      <c r="CX155" s="74"/>
      <c r="CY155" s="74"/>
      <c r="CZ155" s="74"/>
      <c r="DA155" s="74"/>
      <c r="DB155" s="74"/>
      <c r="DC155" s="74"/>
      <c r="DD155" s="74"/>
      <c r="DE155" s="74"/>
      <c r="DF155" s="74"/>
      <c r="DG155" s="74"/>
      <c r="DH155" s="74"/>
      <c r="DI155" s="74"/>
      <c r="DJ155" s="74"/>
      <c r="DK155" s="74"/>
      <c r="DL155" s="74"/>
      <c r="DM155" s="74"/>
      <c r="DN155" s="74"/>
      <c r="DO155" s="74"/>
      <c r="DP155" s="74"/>
      <c r="DQ155" s="74"/>
      <c r="DR155" s="74"/>
      <c r="DS155" s="74"/>
      <c r="DT155" s="74"/>
      <c r="DU155" s="74"/>
      <c r="DV155" s="74"/>
      <c r="DW155" s="74"/>
      <c r="DX155" s="74"/>
      <c r="DY155" s="74"/>
      <c r="DZ155" s="74"/>
      <c r="EA155" s="74"/>
      <c r="EB155" s="74"/>
      <c r="EC155" s="74"/>
      <c r="ED155" s="74"/>
      <c r="EE155" s="75">
        <f t="shared" si="11"/>
        <v>0</v>
      </c>
      <c r="EF155" s="76"/>
      <c r="EG155" s="76"/>
      <c r="EH155" s="76"/>
      <c r="EI155" s="76"/>
      <c r="EJ155" s="76"/>
      <c r="EK155" s="76"/>
      <c r="EL155" s="76"/>
      <c r="EM155" s="76"/>
      <c r="EN155" s="76"/>
      <c r="EO155" s="76"/>
      <c r="EP155" s="76"/>
      <c r="EQ155" s="76"/>
      <c r="ER155" s="76"/>
      <c r="ES155" s="77"/>
      <c r="ET155" s="75">
        <f t="shared" si="12"/>
        <v>0</v>
      </c>
      <c r="EU155" s="76"/>
      <c r="EV155" s="76"/>
      <c r="EW155" s="76"/>
      <c r="EX155" s="76"/>
      <c r="EY155" s="76"/>
      <c r="EZ155" s="76"/>
      <c r="FA155" s="76"/>
      <c r="FB155" s="76"/>
      <c r="FC155" s="76"/>
      <c r="FD155" s="76"/>
      <c r="FE155" s="76"/>
      <c r="FF155" s="76"/>
      <c r="FG155" s="76"/>
      <c r="FH155" s="76"/>
      <c r="FI155" s="76"/>
      <c r="FJ155" s="95"/>
    </row>
    <row r="156" spans="1:166" ht="17.25" customHeight="1" x14ac:dyDescent="0.25">
      <c r="A156" s="99" t="s">
        <v>217</v>
      </c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100"/>
      <c r="AP156" s="35"/>
      <c r="AQ156" s="36"/>
      <c r="AR156" s="36"/>
      <c r="AS156" s="36"/>
      <c r="AT156" s="36"/>
      <c r="AU156" s="101"/>
      <c r="AV156" s="102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4"/>
      <c r="BL156" s="96"/>
      <c r="BM156" s="97"/>
      <c r="BN156" s="97"/>
      <c r="BO156" s="97"/>
      <c r="BP156" s="97"/>
      <c r="BQ156" s="97"/>
      <c r="BR156" s="97"/>
      <c r="BS156" s="97"/>
      <c r="BT156" s="97"/>
      <c r="BU156" s="97"/>
      <c r="BV156" s="97"/>
      <c r="BW156" s="97"/>
      <c r="BX156" s="97"/>
      <c r="BY156" s="97"/>
      <c r="BZ156" s="97"/>
      <c r="CA156" s="97"/>
      <c r="CB156" s="97"/>
      <c r="CC156" s="97"/>
      <c r="CD156" s="97"/>
      <c r="CE156" s="98"/>
      <c r="CF156" s="96"/>
      <c r="CG156" s="97"/>
      <c r="CH156" s="97"/>
      <c r="CI156" s="97"/>
      <c r="CJ156" s="97"/>
      <c r="CK156" s="97"/>
      <c r="CL156" s="97"/>
      <c r="CM156" s="97"/>
      <c r="CN156" s="97"/>
      <c r="CO156" s="97"/>
      <c r="CP156" s="97"/>
      <c r="CQ156" s="97"/>
      <c r="CR156" s="97"/>
      <c r="CS156" s="97"/>
      <c r="CT156" s="97"/>
      <c r="CU156" s="97"/>
      <c r="CV156" s="98"/>
      <c r="CW156" s="96"/>
      <c r="CX156" s="97"/>
      <c r="CY156" s="97"/>
      <c r="CZ156" s="97"/>
      <c r="DA156" s="97"/>
      <c r="DB156" s="97"/>
      <c r="DC156" s="97"/>
      <c r="DD156" s="97"/>
      <c r="DE156" s="97"/>
      <c r="DF156" s="97"/>
      <c r="DG156" s="97"/>
      <c r="DH156" s="97"/>
      <c r="DI156" s="97"/>
      <c r="DJ156" s="97"/>
      <c r="DK156" s="97"/>
      <c r="DL156" s="97"/>
      <c r="DM156" s="98"/>
      <c r="DN156" s="96"/>
      <c r="DO156" s="97"/>
      <c r="DP156" s="97"/>
      <c r="DQ156" s="97"/>
      <c r="DR156" s="97"/>
      <c r="DS156" s="97"/>
      <c r="DT156" s="97"/>
      <c r="DU156" s="97"/>
      <c r="DV156" s="97"/>
      <c r="DW156" s="97"/>
      <c r="DX156" s="97"/>
      <c r="DY156" s="97"/>
      <c r="DZ156" s="97"/>
      <c r="EA156" s="97"/>
      <c r="EB156" s="97"/>
      <c r="EC156" s="97"/>
      <c r="ED156" s="98"/>
      <c r="EE156" s="74">
        <f t="shared" si="11"/>
        <v>0</v>
      </c>
      <c r="EF156" s="74"/>
      <c r="EG156" s="74"/>
      <c r="EH156" s="74"/>
      <c r="EI156" s="74"/>
      <c r="EJ156" s="74"/>
      <c r="EK156" s="74"/>
      <c r="EL156" s="74"/>
      <c r="EM156" s="74"/>
      <c r="EN156" s="74"/>
      <c r="EO156" s="74"/>
      <c r="EP156" s="74"/>
      <c r="EQ156" s="74"/>
      <c r="ER156" s="74"/>
      <c r="ES156" s="74"/>
      <c r="ET156" s="74">
        <f t="shared" si="12"/>
        <v>0</v>
      </c>
      <c r="EU156" s="74"/>
      <c r="EV156" s="74"/>
      <c r="EW156" s="74"/>
      <c r="EX156" s="74"/>
      <c r="EY156" s="74"/>
      <c r="EZ156" s="74"/>
      <c r="FA156" s="74"/>
      <c r="FB156" s="74"/>
      <c r="FC156" s="74"/>
      <c r="FD156" s="74"/>
      <c r="FE156" s="74"/>
      <c r="FF156" s="74"/>
      <c r="FG156" s="74"/>
      <c r="FH156" s="74"/>
      <c r="FI156" s="74"/>
      <c r="FJ156" s="78"/>
    </row>
    <row r="157" spans="1:166" ht="24" customHeight="1" x14ac:dyDescent="0.25">
      <c r="A157" s="93" t="s">
        <v>218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4"/>
      <c r="AP157" s="70" t="s">
        <v>219</v>
      </c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2"/>
      <c r="BF157" s="24"/>
      <c r="BG157" s="24"/>
      <c r="BH157" s="24"/>
      <c r="BI157" s="24"/>
      <c r="BJ157" s="24"/>
      <c r="BK157" s="73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74"/>
      <c r="CN157" s="74"/>
      <c r="CO157" s="74"/>
      <c r="CP157" s="74"/>
      <c r="CQ157" s="74"/>
      <c r="CR157" s="74"/>
      <c r="CS157" s="74"/>
      <c r="CT157" s="74"/>
      <c r="CU157" s="74"/>
      <c r="CV157" s="74"/>
      <c r="CW157" s="74"/>
      <c r="CX157" s="74"/>
      <c r="CY157" s="74"/>
      <c r="CZ157" s="74"/>
      <c r="DA157" s="74"/>
      <c r="DB157" s="74"/>
      <c r="DC157" s="74"/>
      <c r="DD157" s="74"/>
      <c r="DE157" s="74"/>
      <c r="DF157" s="74"/>
      <c r="DG157" s="74"/>
      <c r="DH157" s="74"/>
      <c r="DI157" s="74"/>
      <c r="DJ157" s="74"/>
      <c r="DK157" s="74"/>
      <c r="DL157" s="74"/>
      <c r="DM157" s="74"/>
      <c r="DN157" s="74"/>
      <c r="DO157" s="74"/>
      <c r="DP157" s="74"/>
      <c r="DQ157" s="74"/>
      <c r="DR157" s="74"/>
      <c r="DS157" s="74"/>
      <c r="DT157" s="74"/>
      <c r="DU157" s="74"/>
      <c r="DV157" s="74"/>
      <c r="DW157" s="74"/>
      <c r="DX157" s="74"/>
      <c r="DY157" s="74"/>
      <c r="DZ157" s="74"/>
      <c r="EA157" s="74"/>
      <c r="EB157" s="74"/>
      <c r="EC157" s="74"/>
      <c r="ED157" s="74"/>
      <c r="EE157" s="74">
        <f t="shared" si="11"/>
        <v>0</v>
      </c>
      <c r="EF157" s="74"/>
      <c r="EG157" s="74"/>
      <c r="EH157" s="74"/>
      <c r="EI157" s="74"/>
      <c r="EJ157" s="74"/>
      <c r="EK157" s="74"/>
      <c r="EL157" s="74"/>
      <c r="EM157" s="74"/>
      <c r="EN157" s="74"/>
      <c r="EO157" s="74"/>
      <c r="EP157" s="74"/>
      <c r="EQ157" s="74"/>
      <c r="ER157" s="74"/>
      <c r="ES157" s="74"/>
      <c r="ET157" s="74">
        <f t="shared" si="12"/>
        <v>0</v>
      </c>
      <c r="EU157" s="74"/>
      <c r="EV157" s="74"/>
      <c r="EW157" s="74"/>
      <c r="EX157" s="74"/>
      <c r="EY157" s="74"/>
      <c r="EZ157" s="74"/>
      <c r="FA157" s="74"/>
      <c r="FB157" s="74"/>
      <c r="FC157" s="74"/>
      <c r="FD157" s="74"/>
      <c r="FE157" s="74"/>
      <c r="FF157" s="74"/>
      <c r="FG157" s="74"/>
      <c r="FH157" s="74"/>
      <c r="FI157" s="74"/>
      <c r="FJ157" s="78"/>
    </row>
    <row r="158" spans="1:166" ht="17.25" customHeight="1" x14ac:dyDescent="0.25">
      <c r="A158" s="99" t="s">
        <v>217</v>
      </c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100"/>
      <c r="AP158" s="35"/>
      <c r="AQ158" s="36"/>
      <c r="AR158" s="36"/>
      <c r="AS158" s="36"/>
      <c r="AT158" s="36"/>
      <c r="AU158" s="101"/>
      <c r="AV158" s="102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4"/>
      <c r="BL158" s="96"/>
      <c r="BM158" s="97"/>
      <c r="BN158" s="97"/>
      <c r="BO158" s="97"/>
      <c r="BP158" s="97"/>
      <c r="BQ158" s="97"/>
      <c r="BR158" s="97"/>
      <c r="BS158" s="97"/>
      <c r="BT158" s="97"/>
      <c r="BU158" s="97"/>
      <c r="BV158" s="97"/>
      <c r="BW158" s="97"/>
      <c r="BX158" s="97"/>
      <c r="BY158" s="97"/>
      <c r="BZ158" s="97"/>
      <c r="CA158" s="97"/>
      <c r="CB158" s="97"/>
      <c r="CC158" s="97"/>
      <c r="CD158" s="97"/>
      <c r="CE158" s="98"/>
      <c r="CF158" s="96"/>
      <c r="CG158" s="97"/>
      <c r="CH158" s="97"/>
      <c r="CI158" s="97"/>
      <c r="CJ158" s="97"/>
      <c r="CK158" s="97"/>
      <c r="CL158" s="97"/>
      <c r="CM158" s="97"/>
      <c r="CN158" s="97"/>
      <c r="CO158" s="97"/>
      <c r="CP158" s="97"/>
      <c r="CQ158" s="97"/>
      <c r="CR158" s="97"/>
      <c r="CS158" s="97"/>
      <c r="CT158" s="97"/>
      <c r="CU158" s="97"/>
      <c r="CV158" s="98"/>
      <c r="CW158" s="96"/>
      <c r="CX158" s="97"/>
      <c r="CY158" s="97"/>
      <c r="CZ158" s="97"/>
      <c r="DA158" s="97"/>
      <c r="DB158" s="97"/>
      <c r="DC158" s="97"/>
      <c r="DD158" s="97"/>
      <c r="DE158" s="97"/>
      <c r="DF158" s="97"/>
      <c r="DG158" s="97"/>
      <c r="DH158" s="97"/>
      <c r="DI158" s="97"/>
      <c r="DJ158" s="97"/>
      <c r="DK158" s="97"/>
      <c r="DL158" s="97"/>
      <c r="DM158" s="98"/>
      <c r="DN158" s="96"/>
      <c r="DO158" s="97"/>
      <c r="DP158" s="97"/>
      <c r="DQ158" s="97"/>
      <c r="DR158" s="97"/>
      <c r="DS158" s="97"/>
      <c r="DT158" s="97"/>
      <c r="DU158" s="97"/>
      <c r="DV158" s="97"/>
      <c r="DW158" s="97"/>
      <c r="DX158" s="97"/>
      <c r="DY158" s="97"/>
      <c r="DZ158" s="97"/>
      <c r="EA158" s="97"/>
      <c r="EB158" s="97"/>
      <c r="EC158" s="97"/>
      <c r="ED158" s="98"/>
      <c r="EE158" s="74">
        <f t="shared" si="11"/>
        <v>0</v>
      </c>
      <c r="EF158" s="74"/>
      <c r="EG158" s="74"/>
      <c r="EH158" s="74"/>
      <c r="EI158" s="74"/>
      <c r="EJ158" s="74"/>
      <c r="EK158" s="74"/>
      <c r="EL158" s="74"/>
      <c r="EM158" s="74"/>
      <c r="EN158" s="74"/>
      <c r="EO158" s="74"/>
      <c r="EP158" s="74"/>
      <c r="EQ158" s="74"/>
      <c r="ER158" s="74"/>
      <c r="ES158" s="74"/>
      <c r="ET158" s="74">
        <f t="shared" si="12"/>
        <v>0</v>
      </c>
      <c r="EU158" s="74"/>
      <c r="EV158" s="74"/>
      <c r="EW158" s="74"/>
      <c r="EX158" s="74"/>
      <c r="EY158" s="74"/>
      <c r="EZ158" s="74"/>
      <c r="FA158" s="74"/>
      <c r="FB158" s="74"/>
      <c r="FC158" s="74"/>
      <c r="FD158" s="74"/>
      <c r="FE158" s="74"/>
      <c r="FF158" s="74"/>
      <c r="FG158" s="74"/>
      <c r="FH158" s="74"/>
      <c r="FI158" s="74"/>
      <c r="FJ158" s="78"/>
    </row>
    <row r="159" spans="1:166" ht="31.5" customHeight="1" x14ac:dyDescent="0.25">
      <c r="A159" s="105" t="s">
        <v>220</v>
      </c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70" t="s">
        <v>221</v>
      </c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2"/>
      <c r="BF159" s="24"/>
      <c r="BG159" s="24"/>
      <c r="BH159" s="24"/>
      <c r="BI159" s="24"/>
      <c r="BJ159" s="24"/>
      <c r="BK159" s="73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/>
      <c r="CJ159" s="74"/>
      <c r="CK159" s="74"/>
      <c r="CL159" s="74"/>
      <c r="CM159" s="74"/>
      <c r="CN159" s="74"/>
      <c r="CO159" s="74"/>
      <c r="CP159" s="74"/>
      <c r="CQ159" s="74"/>
      <c r="CR159" s="74"/>
      <c r="CS159" s="74"/>
      <c r="CT159" s="74"/>
      <c r="CU159" s="74"/>
      <c r="CV159" s="74"/>
      <c r="CW159" s="74"/>
      <c r="CX159" s="74"/>
      <c r="CY159" s="74"/>
      <c r="CZ159" s="74"/>
      <c r="DA159" s="74"/>
      <c r="DB159" s="74"/>
      <c r="DC159" s="74"/>
      <c r="DD159" s="74"/>
      <c r="DE159" s="74"/>
      <c r="DF159" s="74"/>
      <c r="DG159" s="74"/>
      <c r="DH159" s="74"/>
      <c r="DI159" s="74"/>
      <c r="DJ159" s="74"/>
      <c r="DK159" s="74"/>
      <c r="DL159" s="74"/>
      <c r="DM159" s="74"/>
      <c r="DN159" s="74"/>
      <c r="DO159" s="74"/>
      <c r="DP159" s="74"/>
      <c r="DQ159" s="74"/>
      <c r="DR159" s="74"/>
      <c r="DS159" s="74"/>
      <c r="DT159" s="74"/>
      <c r="DU159" s="74"/>
      <c r="DV159" s="74"/>
      <c r="DW159" s="74"/>
      <c r="DX159" s="74"/>
      <c r="DY159" s="74"/>
      <c r="DZ159" s="74"/>
      <c r="EA159" s="74"/>
      <c r="EB159" s="74"/>
      <c r="EC159" s="74"/>
      <c r="ED159" s="74"/>
      <c r="EE159" s="74">
        <f t="shared" si="11"/>
        <v>0</v>
      </c>
      <c r="EF159" s="74"/>
      <c r="EG159" s="74"/>
      <c r="EH159" s="74"/>
      <c r="EI159" s="74"/>
      <c r="EJ159" s="74"/>
      <c r="EK159" s="74"/>
      <c r="EL159" s="74"/>
      <c r="EM159" s="74"/>
      <c r="EN159" s="74"/>
      <c r="EO159" s="74"/>
      <c r="EP159" s="74"/>
      <c r="EQ159" s="74"/>
      <c r="ER159" s="74"/>
      <c r="ES159" s="74"/>
      <c r="ET159" s="74">
        <f t="shared" si="12"/>
        <v>0</v>
      </c>
      <c r="EU159" s="74"/>
      <c r="EV159" s="74"/>
      <c r="EW159" s="74"/>
      <c r="EX159" s="74"/>
      <c r="EY159" s="74"/>
      <c r="EZ159" s="74"/>
      <c r="FA159" s="74"/>
      <c r="FB159" s="74"/>
      <c r="FC159" s="74"/>
      <c r="FD159" s="74"/>
      <c r="FE159" s="74"/>
      <c r="FF159" s="74"/>
      <c r="FG159" s="74"/>
      <c r="FH159" s="74"/>
      <c r="FI159" s="74"/>
      <c r="FJ159" s="78"/>
    </row>
    <row r="160" spans="1:166" ht="15" customHeight="1" x14ac:dyDescent="0.25">
      <c r="A160" s="69" t="s">
        <v>222</v>
      </c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70" t="s">
        <v>223</v>
      </c>
      <c r="AQ160" s="71"/>
      <c r="AR160" s="71"/>
      <c r="AS160" s="71"/>
      <c r="AT160" s="71"/>
      <c r="AU160" s="71"/>
      <c r="AV160" s="88"/>
      <c r="AW160" s="88"/>
      <c r="AX160" s="88"/>
      <c r="AY160" s="88"/>
      <c r="AZ160" s="88"/>
      <c r="BA160" s="88"/>
      <c r="BB160" s="88"/>
      <c r="BC160" s="88"/>
      <c r="BD160" s="88"/>
      <c r="BE160" s="106"/>
      <c r="BF160" s="107"/>
      <c r="BG160" s="107"/>
      <c r="BH160" s="107"/>
      <c r="BI160" s="107"/>
      <c r="BJ160" s="107"/>
      <c r="BK160" s="108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4"/>
      <c r="CO160" s="74"/>
      <c r="CP160" s="74"/>
      <c r="CQ160" s="74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4"/>
      <c r="DC160" s="74"/>
      <c r="DD160" s="74"/>
      <c r="DE160" s="74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4"/>
      <c r="DQ160" s="74"/>
      <c r="DR160" s="74"/>
      <c r="DS160" s="74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4"/>
      <c r="EE160" s="74">
        <f t="shared" si="11"/>
        <v>0</v>
      </c>
      <c r="EF160" s="74"/>
      <c r="EG160" s="74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4"/>
      <c r="ES160" s="74"/>
      <c r="ET160" s="74"/>
      <c r="EU160" s="74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4"/>
      <c r="FG160" s="74"/>
      <c r="FH160" s="74"/>
      <c r="FI160" s="74"/>
      <c r="FJ160" s="78"/>
    </row>
    <row r="161" spans="1:166" ht="15" customHeight="1" x14ac:dyDescent="0.25">
      <c r="A161" s="69" t="s">
        <v>224</v>
      </c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109"/>
      <c r="AP161" s="23" t="s">
        <v>225</v>
      </c>
      <c r="AQ161" s="24"/>
      <c r="AR161" s="24"/>
      <c r="AS161" s="24"/>
      <c r="AT161" s="24"/>
      <c r="AU161" s="73"/>
      <c r="AV161" s="110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2"/>
      <c r="BL161" s="75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7"/>
      <c r="CF161" s="75"/>
      <c r="CG161" s="76"/>
      <c r="CH161" s="76"/>
      <c r="CI161" s="76"/>
      <c r="CJ161" s="76"/>
      <c r="CK161" s="76"/>
      <c r="CL161" s="76"/>
      <c r="CM161" s="76"/>
      <c r="CN161" s="76"/>
      <c r="CO161" s="76"/>
      <c r="CP161" s="76"/>
      <c r="CQ161" s="76"/>
      <c r="CR161" s="76"/>
      <c r="CS161" s="76"/>
      <c r="CT161" s="76"/>
      <c r="CU161" s="76"/>
      <c r="CV161" s="77"/>
      <c r="CW161" s="75"/>
      <c r="CX161" s="76"/>
      <c r="CY161" s="76"/>
      <c r="CZ161" s="76"/>
      <c r="DA161" s="76"/>
      <c r="DB161" s="76"/>
      <c r="DC161" s="76"/>
      <c r="DD161" s="76"/>
      <c r="DE161" s="76"/>
      <c r="DF161" s="76"/>
      <c r="DG161" s="76"/>
      <c r="DH161" s="76"/>
      <c r="DI161" s="76"/>
      <c r="DJ161" s="76"/>
      <c r="DK161" s="76"/>
      <c r="DL161" s="76"/>
      <c r="DM161" s="77"/>
      <c r="DN161" s="75"/>
      <c r="DO161" s="76"/>
      <c r="DP161" s="76"/>
      <c r="DQ161" s="76"/>
      <c r="DR161" s="76"/>
      <c r="DS161" s="76"/>
      <c r="DT161" s="76"/>
      <c r="DU161" s="76"/>
      <c r="DV161" s="76"/>
      <c r="DW161" s="76"/>
      <c r="DX161" s="76"/>
      <c r="DY161" s="76"/>
      <c r="DZ161" s="76"/>
      <c r="EA161" s="76"/>
      <c r="EB161" s="76"/>
      <c r="EC161" s="76"/>
      <c r="ED161" s="77"/>
      <c r="EE161" s="74">
        <f t="shared" si="11"/>
        <v>0</v>
      </c>
      <c r="EF161" s="74"/>
      <c r="EG161" s="74"/>
      <c r="EH161" s="74"/>
      <c r="EI161" s="74"/>
      <c r="EJ161" s="74"/>
      <c r="EK161" s="74"/>
      <c r="EL161" s="74"/>
      <c r="EM161" s="74"/>
      <c r="EN161" s="74"/>
      <c r="EO161" s="74"/>
      <c r="EP161" s="74"/>
      <c r="EQ161" s="74"/>
      <c r="ER161" s="74"/>
      <c r="ES161" s="74"/>
      <c r="ET161" s="74"/>
      <c r="EU161" s="74"/>
      <c r="EV161" s="74"/>
      <c r="EW161" s="74"/>
      <c r="EX161" s="74"/>
      <c r="EY161" s="74"/>
      <c r="EZ161" s="74"/>
      <c r="FA161" s="74"/>
      <c r="FB161" s="74"/>
      <c r="FC161" s="74"/>
      <c r="FD161" s="74"/>
      <c r="FE161" s="74"/>
      <c r="FF161" s="74"/>
      <c r="FG161" s="74"/>
      <c r="FH161" s="74"/>
      <c r="FI161" s="74"/>
      <c r="FJ161" s="78"/>
    </row>
    <row r="162" spans="1:166" ht="31.5" customHeight="1" x14ac:dyDescent="0.25">
      <c r="A162" s="113" t="s">
        <v>226</v>
      </c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4"/>
      <c r="AP162" s="70" t="s">
        <v>227</v>
      </c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2"/>
      <c r="BF162" s="24"/>
      <c r="BG162" s="24"/>
      <c r="BH162" s="24"/>
      <c r="BI162" s="24"/>
      <c r="BJ162" s="24"/>
      <c r="BK162" s="73"/>
      <c r="BL162" s="74">
        <v>156577.4</v>
      </c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>
        <v>-229833.74</v>
      </c>
      <c r="CG162" s="74"/>
      <c r="CH162" s="74"/>
      <c r="CI162" s="74"/>
      <c r="CJ162" s="74"/>
      <c r="CK162" s="74"/>
      <c r="CL162" s="74"/>
      <c r="CM162" s="74"/>
      <c r="CN162" s="74"/>
      <c r="CO162" s="74"/>
      <c r="CP162" s="74"/>
      <c r="CQ162" s="74"/>
      <c r="CR162" s="74"/>
      <c r="CS162" s="74"/>
      <c r="CT162" s="74"/>
      <c r="CU162" s="74"/>
      <c r="CV162" s="74"/>
      <c r="CW162" s="74"/>
      <c r="CX162" s="74"/>
      <c r="CY162" s="74"/>
      <c r="CZ162" s="74"/>
      <c r="DA162" s="74"/>
      <c r="DB162" s="74"/>
      <c r="DC162" s="74"/>
      <c r="DD162" s="74"/>
      <c r="DE162" s="74"/>
      <c r="DF162" s="74"/>
      <c r="DG162" s="74"/>
      <c r="DH162" s="74"/>
      <c r="DI162" s="74"/>
      <c r="DJ162" s="74"/>
      <c r="DK162" s="74"/>
      <c r="DL162" s="74"/>
      <c r="DM162" s="74"/>
      <c r="DN162" s="74"/>
      <c r="DO162" s="74"/>
      <c r="DP162" s="74"/>
      <c r="DQ162" s="74"/>
      <c r="DR162" s="74"/>
      <c r="DS162" s="74"/>
      <c r="DT162" s="74"/>
      <c r="DU162" s="74"/>
      <c r="DV162" s="74"/>
      <c r="DW162" s="74"/>
      <c r="DX162" s="74"/>
      <c r="DY162" s="74"/>
      <c r="DZ162" s="74"/>
      <c r="EA162" s="74"/>
      <c r="EB162" s="74"/>
      <c r="EC162" s="74"/>
      <c r="ED162" s="74"/>
      <c r="EE162" s="74">
        <f t="shared" si="11"/>
        <v>-229833.74</v>
      </c>
      <c r="EF162" s="74"/>
      <c r="EG162" s="74"/>
      <c r="EH162" s="74"/>
      <c r="EI162" s="74"/>
      <c r="EJ162" s="74"/>
      <c r="EK162" s="74"/>
      <c r="EL162" s="74"/>
      <c r="EM162" s="74"/>
      <c r="EN162" s="74"/>
      <c r="EO162" s="74"/>
      <c r="EP162" s="74"/>
      <c r="EQ162" s="74"/>
      <c r="ER162" s="74"/>
      <c r="ES162" s="74"/>
      <c r="ET162" s="74"/>
      <c r="EU162" s="74"/>
      <c r="EV162" s="74"/>
      <c r="EW162" s="74"/>
      <c r="EX162" s="74"/>
      <c r="EY162" s="74"/>
      <c r="EZ162" s="74"/>
      <c r="FA162" s="74"/>
      <c r="FB162" s="74"/>
      <c r="FC162" s="74"/>
      <c r="FD162" s="74"/>
      <c r="FE162" s="74"/>
      <c r="FF162" s="74"/>
      <c r="FG162" s="74"/>
      <c r="FH162" s="74"/>
      <c r="FI162" s="74"/>
      <c r="FJ162" s="78"/>
    </row>
    <row r="163" spans="1:166" ht="38.25" customHeight="1" x14ac:dyDescent="0.25">
      <c r="A163" s="113" t="s">
        <v>228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109"/>
      <c r="AP163" s="23" t="s">
        <v>229</v>
      </c>
      <c r="AQ163" s="24"/>
      <c r="AR163" s="24"/>
      <c r="AS163" s="24"/>
      <c r="AT163" s="24"/>
      <c r="AU163" s="73"/>
      <c r="AV163" s="110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2"/>
      <c r="BL163" s="75">
        <v>156577.4</v>
      </c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7"/>
      <c r="CF163" s="75">
        <v>-229833.74</v>
      </c>
      <c r="CG163" s="76"/>
      <c r="CH163" s="76"/>
      <c r="CI163" s="76"/>
      <c r="CJ163" s="76"/>
      <c r="CK163" s="76"/>
      <c r="CL163" s="76"/>
      <c r="CM163" s="76"/>
      <c r="CN163" s="76"/>
      <c r="CO163" s="76"/>
      <c r="CP163" s="76"/>
      <c r="CQ163" s="76"/>
      <c r="CR163" s="76"/>
      <c r="CS163" s="76"/>
      <c r="CT163" s="76"/>
      <c r="CU163" s="76"/>
      <c r="CV163" s="77"/>
      <c r="CW163" s="75"/>
      <c r="CX163" s="76"/>
      <c r="CY163" s="76"/>
      <c r="CZ163" s="76"/>
      <c r="DA163" s="76"/>
      <c r="DB163" s="76"/>
      <c r="DC163" s="76"/>
      <c r="DD163" s="76"/>
      <c r="DE163" s="76"/>
      <c r="DF163" s="76"/>
      <c r="DG163" s="76"/>
      <c r="DH163" s="76"/>
      <c r="DI163" s="76"/>
      <c r="DJ163" s="76"/>
      <c r="DK163" s="76"/>
      <c r="DL163" s="76"/>
      <c r="DM163" s="77"/>
      <c r="DN163" s="74"/>
      <c r="DO163" s="74"/>
      <c r="DP163" s="74"/>
      <c r="DQ163" s="74"/>
      <c r="DR163" s="74"/>
      <c r="DS163" s="74"/>
      <c r="DT163" s="74"/>
      <c r="DU163" s="74"/>
      <c r="DV163" s="74"/>
      <c r="DW163" s="74"/>
      <c r="DX163" s="74"/>
      <c r="DY163" s="74"/>
      <c r="DZ163" s="74"/>
      <c r="EA163" s="74"/>
      <c r="EB163" s="74"/>
      <c r="EC163" s="74"/>
      <c r="ED163" s="74"/>
      <c r="EE163" s="74">
        <f t="shared" si="11"/>
        <v>-229833.74</v>
      </c>
      <c r="EF163" s="74"/>
      <c r="EG163" s="74"/>
      <c r="EH163" s="74"/>
      <c r="EI163" s="74"/>
      <c r="EJ163" s="74"/>
      <c r="EK163" s="74"/>
      <c r="EL163" s="74"/>
      <c r="EM163" s="74"/>
      <c r="EN163" s="74"/>
      <c r="EO163" s="74"/>
      <c r="EP163" s="74"/>
      <c r="EQ163" s="74"/>
      <c r="ER163" s="74"/>
      <c r="ES163" s="74"/>
      <c r="ET163" s="74"/>
      <c r="EU163" s="74"/>
      <c r="EV163" s="74"/>
      <c r="EW163" s="74"/>
      <c r="EX163" s="74"/>
      <c r="EY163" s="74"/>
      <c r="EZ163" s="74"/>
      <c r="FA163" s="74"/>
      <c r="FB163" s="74"/>
      <c r="FC163" s="74"/>
      <c r="FD163" s="74"/>
      <c r="FE163" s="74"/>
      <c r="FF163" s="74"/>
      <c r="FG163" s="74"/>
      <c r="FH163" s="74"/>
      <c r="FI163" s="74"/>
      <c r="FJ163" s="78"/>
    </row>
    <row r="164" spans="1:166" ht="36" customHeight="1" x14ac:dyDescent="0.25">
      <c r="A164" s="113" t="s">
        <v>230</v>
      </c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109"/>
      <c r="AP164" s="70" t="s">
        <v>231</v>
      </c>
      <c r="AQ164" s="71"/>
      <c r="AR164" s="71"/>
      <c r="AS164" s="71"/>
      <c r="AT164" s="71"/>
      <c r="AU164" s="71"/>
      <c r="AV164" s="88"/>
      <c r="AW164" s="88"/>
      <c r="AX164" s="88"/>
      <c r="AY164" s="88"/>
      <c r="AZ164" s="88"/>
      <c r="BA164" s="88"/>
      <c r="BB164" s="88"/>
      <c r="BC164" s="88"/>
      <c r="BD164" s="88"/>
      <c r="BE164" s="106"/>
      <c r="BF164" s="107"/>
      <c r="BG164" s="107"/>
      <c r="BH164" s="107"/>
      <c r="BI164" s="107"/>
      <c r="BJ164" s="107"/>
      <c r="BK164" s="108"/>
      <c r="BL164" s="74">
        <v>-5671196.5599999996</v>
      </c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>
        <v>-6050655.3200000003</v>
      </c>
      <c r="CG164" s="74"/>
      <c r="CH164" s="74"/>
      <c r="CI164" s="74"/>
      <c r="CJ164" s="74"/>
      <c r="CK164" s="74"/>
      <c r="CL164" s="74"/>
      <c r="CM164" s="74"/>
      <c r="CN164" s="74"/>
      <c r="CO164" s="74"/>
      <c r="CP164" s="74"/>
      <c r="CQ164" s="74"/>
      <c r="CR164" s="74"/>
      <c r="CS164" s="74"/>
      <c r="CT164" s="74"/>
      <c r="CU164" s="74"/>
      <c r="CV164" s="74"/>
      <c r="CW164" s="74"/>
      <c r="CX164" s="74"/>
      <c r="CY164" s="74"/>
      <c r="CZ164" s="74"/>
      <c r="DA164" s="74"/>
      <c r="DB164" s="74"/>
      <c r="DC164" s="74"/>
      <c r="DD164" s="74"/>
      <c r="DE164" s="74"/>
      <c r="DF164" s="74"/>
      <c r="DG164" s="74"/>
      <c r="DH164" s="74"/>
      <c r="DI164" s="74"/>
      <c r="DJ164" s="74"/>
      <c r="DK164" s="74"/>
      <c r="DL164" s="74"/>
      <c r="DM164" s="74"/>
      <c r="DN164" s="74"/>
      <c r="DO164" s="74"/>
      <c r="DP164" s="74"/>
      <c r="DQ164" s="74"/>
      <c r="DR164" s="74"/>
      <c r="DS164" s="74"/>
      <c r="DT164" s="74"/>
      <c r="DU164" s="74"/>
      <c r="DV164" s="74"/>
      <c r="DW164" s="74"/>
      <c r="DX164" s="74"/>
      <c r="DY164" s="74"/>
      <c r="DZ164" s="74"/>
      <c r="EA164" s="74"/>
      <c r="EB164" s="74"/>
      <c r="EC164" s="74"/>
      <c r="ED164" s="74"/>
      <c r="EE164" s="74">
        <f t="shared" si="11"/>
        <v>-6050655.3200000003</v>
      </c>
      <c r="EF164" s="74"/>
      <c r="EG164" s="74"/>
      <c r="EH164" s="74"/>
      <c r="EI164" s="74"/>
      <c r="EJ164" s="74"/>
      <c r="EK164" s="74"/>
      <c r="EL164" s="74"/>
      <c r="EM164" s="74"/>
      <c r="EN164" s="74"/>
      <c r="EO164" s="74"/>
      <c r="EP164" s="74"/>
      <c r="EQ164" s="74"/>
      <c r="ER164" s="74"/>
      <c r="ES164" s="74"/>
      <c r="ET164" s="74"/>
      <c r="EU164" s="74"/>
      <c r="EV164" s="74"/>
      <c r="EW164" s="74"/>
      <c r="EX164" s="74"/>
      <c r="EY164" s="74"/>
      <c r="EZ164" s="74"/>
      <c r="FA164" s="74"/>
      <c r="FB164" s="74"/>
      <c r="FC164" s="74"/>
      <c r="FD164" s="74"/>
      <c r="FE164" s="74"/>
      <c r="FF164" s="74"/>
      <c r="FG164" s="74"/>
      <c r="FH164" s="74"/>
      <c r="FI164" s="74"/>
      <c r="FJ164" s="78"/>
    </row>
    <row r="165" spans="1:166" ht="26.25" customHeight="1" x14ac:dyDescent="0.25">
      <c r="A165" s="113" t="s">
        <v>232</v>
      </c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109"/>
      <c r="AP165" s="23" t="s">
        <v>233</v>
      </c>
      <c r="AQ165" s="24"/>
      <c r="AR165" s="24"/>
      <c r="AS165" s="24"/>
      <c r="AT165" s="24"/>
      <c r="AU165" s="73"/>
      <c r="AV165" s="110"/>
      <c r="AW165" s="111"/>
      <c r="AX165" s="111"/>
      <c r="AY165" s="111"/>
      <c r="AZ165" s="111"/>
      <c r="BA165" s="111"/>
      <c r="BB165" s="111"/>
      <c r="BC165" s="111"/>
      <c r="BD165" s="111"/>
      <c r="BE165" s="111"/>
      <c r="BF165" s="111"/>
      <c r="BG165" s="111"/>
      <c r="BH165" s="111"/>
      <c r="BI165" s="111"/>
      <c r="BJ165" s="111"/>
      <c r="BK165" s="112"/>
      <c r="BL165" s="75">
        <v>5827773.96</v>
      </c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7"/>
      <c r="CF165" s="75">
        <v>5820821.5800000001</v>
      </c>
      <c r="CG165" s="76"/>
      <c r="CH165" s="76"/>
      <c r="CI165" s="76"/>
      <c r="CJ165" s="76"/>
      <c r="CK165" s="76"/>
      <c r="CL165" s="76"/>
      <c r="CM165" s="76"/>
      <c r="CN165" s="76"/>
      <c r="CO165" s="76"/>
      <c r="CP165" s="76"/>
      <c r="CQ165" s="76"/>
      <c r="CR165" s="76"/>
      <c r="CS165" s="76"/>
      <c r="CT165" s="76"/>
      <c r="CU165" s="76"/>
      <c r="CV165" s="77"/>
      <c r="CW165" s="75"/>
      <c r="CX165" s="76"/>
      <c r="CY165" s="76"/>
      <c r="CZ165" s="76"/>
      <c r="DA165" s="76"/>
      <c r="DB165" s="76"/>
      <c r="DC165" s="76"/>
      <c r="DD165" s="76"/>
      <c r="DE165" s="76"/>
      <c r="DF165" s="76"/>
      <c r="DG165" s="76"/>
      <c r="DH165" s="76"/>
      <c r="DI165" s="76"/>
      <c r="DJ165" s="76"/>
      <c r="DK165" s="76"/>
      <c r="DL165" s="76"/>
      <c r="DM165" s="77"/>
      <c r="DN165" s="75"/>
      <c r="DO165" s="76"/>
      <c r="DP165" s="76"/>
      <c r="DQ165" s="76"/>
      <c r="DR165" s="76"/>
      <c r="DS165" s="76"/>
      <c r="DT165" s="76"/>
      <c r="DU165" s="76"/>
      <c r="DV165" s="76"/>
      <c r="DW165" s="76"/>
      <c r="DX165" s="76"/>
      <c r="DY165" s="76"/>
      <c r="DZ165" s="76"/>
      <c r="EA165" s="76"/>
      <c r="EB165" s="76"/>
      <c r="EC165" s="76"/>
      <c r="ED165" s="77"/>
      <c r="EE165" s="74">
        <f t="shared" si="11"/>
        <v>5820821.5800000001</v>
      </c>
      <c r="EF165" s="74"/>
      <c r="EG165" s="74"/>
      <c r="EH165" s="74"/>
      <c r="EI165" s="74"/>
      <c r="EJ165" s="74"/>
      <c r="EK165" s="74"/>
      <c r="EL165" s="74"/>
      <c r="EM165" s="74"/>
      <c r="EN165" s="74"/>
      <c r="EO165" s="74"/>
      <c r="EP165" s="74"/>
      <c r="EQ165" s="74"/>
      <c r="ER165" s="74"/>
      <c r="ES165" s="74"/>
      <c r="ET165" s="74"/>
      <c r="EU165" s="74"/>
      <c r="EV165" s="74"/>
      <c r="EW165" s="74"/>
      <c r="EX165" s="74"/>
      <c r="EY165" s="74"/>
      <c r="EZ165" s="74"/>
      <c r="FA165" s="74"/>
      <c r="FB165" s="74"/>
      <c r="FC165" s="74"/>
      <c r="FD165" s="74"/>
      <c r="FE165" s="74"/>
      <c r="FF165" s="74"/>
      <c r="FG165" s="74"/>
      <c r="FH165" s="74"/>
      <c r="FI165" s="74"/>
      <c r="FJ165" s="78"/>
    </row>
    <row r="166" spans="1:166" ht="27.75" customHeight="1" x14ac:dyDescent="0.25">
      <c r="A166" s="113" t="s">
        <v>234</v>
      </c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4"/>
      <c r="AP166" s="70" t="s">
        <v>235</v>
      </c>
      <c r="AQ166" s="71"/>
      <c r="AR166" s="71"/>
      <c r="AS166" s="71"/>
      <c r="AT166" s="71"/>
      <c r="AU166" s="71"/>
      <c r="AV166" s="88"/>
      <c r="AW166" s="88"/>
      <c r="AX166" s="88"/>
      <c r="AY166" s="88"/>
      <c r="AZ166" s="88"/>
      <c r="BA166" s="88"/>
      <c r="BB166" s="88"/>
      <c r="BC166" s="88"/>
      <c r="BD166" s="88"/>
      <c r="BE166" s="106"/>
      <c r="BF166" s="107"/>
      <c r="BG166" s="107"/>
      <c r="BH166" s="107"/>
      <c r="BI166" s="107"/>
      <c r="BJ166" s="107"/>
      <c r="BK166" s="108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5"/>
      <c r="CG166" s="76"/>
      <c r="CH166" s="76"/>
      <c r="CI166" s="76"/>
      <c r="CJ166" s="76"/>
      <c r="CK166" s="76"/>
      <c r="CL166" s="76"/>
      <c r="CM166" s="76"/>
      <c r="CN166" s="76"/>
      <c r="CO166" s="76"/>
      <c r="CP166" s="76"/>
      <c r="CQ166" s="76"/>
      <c r="CR166" s="76"/>
      <c r="CS166" s="76"/>
      <c r="CT166" s="76"/>
      <c r="CU166" s="76"/>
      <c r="CV166" s="77"/>
      <c r="CW166" s="74"/>
      <c r="CX166" s="74"/>
      <c r="CY166" s="74"/>
      <c r="CZ166" s="74"/>
      <c r="DA166" s="74"/>
      <c r="DB166" s="74"/>
      <c r="DC166" s="74"/>
      <c r="DD166" s="74"/>
      <c r="DE166" s="74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4"/>
      <c r="DQ166" s="74"/>
      <c r="DR166" s="74"/>
      <c r="DS166" s="74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4"/>
      <c r="EE166" s="74">
        <f t="shared" si="11"/>
        <v>0</v>
      </c>
      <c r="EF166" s="74"/>
      <c r="EG166" s="74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4"/>
      <c r="ES166" s="74"/>
      <c r="ET166" s="74"/>
      <c r="EU166" s="74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4"/>
      <c r="FG166" s="74"/>
      <c r="FH166" s="74"/>
      <c r="FI166" s="74"/>
      <c r="FJ166" s="78"/>
    </row>
    <row r="167" spans="1:166" ht="24" customHeight="1" x14ac:dyDescent="0.25">
      <c r="A167" s="113" t="s">
        <v>236</v>
      </c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109"/>
      <c r="AP167" s="23" t="s">
        <v>237</v>
      </c>
      <c r="AQ167" s="24"/>
      <c r="AR167" s="24"/>
      <c r="AS167" s="24"/>
      <c r="AT167" s="24"/>
      <c r="AU167" s="73"/>
      <c r="AV167" s="110"/>
      <c r="AW167" s="111"/>
      <c r="AX167" s="111"/>
      <c r="AY167" s="111"/>
      <c r="AZ167" s="111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112"/>
      <c r="BL167" s="75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  <c r="CC167" s="76"/>
      <c r="CD167" s="76"/>
      <c r="CE167" s="77"/>
      <c r="CF167" s="75"/>
      <c r="CG167" s="76"/>
      <c r="CH167" s="76"/>
      <c r="CI167" s="76"/>
      <c r="CJ167" s="76"/>
      <c r="CK167" s="76"/>
      <c r="CL167" s="76"/>
      <c r="CM167" s="76"/>
      <c r="CN167" s="76"/>
      <c r="CO167" s="76"/>
      <c r="CP167" s="76"/>
      <c r="CQ167" s="76"/>
      <c r="CR167" s="76"/>
      <c r="CS167" s="76"/>
      <c r="CT167" s="76"/>
      <c r="CU167" s="76"/>
      <c r="CV167" s="77"/>
      <c r="CW167" s="75"/>
      <c r="CX167" s="76"/>
      <c r="CY167" s="76"/>
      <c r="CZ167" s="76"/>
      <c r="DA167" s="76"/>
      <c r="DB167" s="76"/>
      <c r="DC167" s="76"/>
      <c r="DD167" s="76"/>
      <c r="DE167" s="76"/>
      <c r="DF167" s="76"/>
      <c r="DG167" s="76"/>
      <c r="DH167" s="76"/>
      <c r="DI167" s="76"/>
      <c r="DJ167" s="76"/>
      <c r="DK167" s="76"/>
      <c r="DL167" s="76"/>
      <c r="DM167" s="77"/>
      <c r="DN167" s="75"/>
      <c r="DO167" s="76"/>
      <c r="DP167" s="76"/>
      <c r="DQ167" s="76"/>
      <c r="DR167" s="76"/>
      <c r="DS167" s="76"/>
      <c r="DT167" s="76"/>
      <c r="DU167" s="76"/>
      <c r="DV167" s="76"/>
      <c r="DW167" s="76"/>
      <c r="DX167" s="76"/>
      <c r="DY167" s="76"/>
      <c r="DZ167" s="76"/>
      <c r="EA167" s="76"/>
      <c r="EB167" s="76"/>
      <c r="EC167" s="76"/>
      <c r="ED167" s="77"/>
      <c r="EE167" s="74">
        <f t="shared" si="11"/>
        <v>0</v>
      </c>
      <c r="EF167" s="74"/>
      <c r="EG167" s="74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4"/>
      <c r="ES167" s="74"/>
      <c r="ET167" s="74"/>
      <c r="EU167" s="74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4"/>
      <c r="FG167" s="74"/>
      <c r="FH167" s="74"/>
      <c r="FI167" s="74"/>
      <c r="FJ167" s="78"/>
    </row>
    <row r="168" spans="1:166" ht="25.5" customHeight="1" x14ac:dyDescent="0.25">
      <c r="A168" s="115" t="s">
        <v>238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7"/>
      <c r="AP168" s="87" t="s">
        <v>239</v>
      </c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106"/>
      <c r="BF168" s="107"/>
      <c r="BG168" s="107"/>
      <c r="BH168" s="107"/>
      <c r="BI168" s="107"/>
      <c r="BJ168" s="107"/>
      <c r="BK168" s="108"/>
      <c r="BL168" s="84"/>
      <c r="BM168" s="84"/>
      <c r="BN168" s="84"/>
      <c r="BO168" s="84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  <c r="CF168" s="118"/>
      <c r="CG168" s="119"/>
      <c r="CH168" s="119"/>
      <c r="CI168" s="119"/>
      <c r="CJ168" s="119"/>
      <c r="CK168" s="119"/>
      <c r="CL168" s="119"/>
      <c r="CM168" s="119"/>
      <c r="CN168" s="119"/>
      <c r="CO168" s="119"/>
      <c r="CP168" s="119"/>
      <c r="CQ168" s="119"/>
      <c r="CR168" s="119"/>
      <c r="CS168" s="119"/>
      <c r="CT168" s="119"/>
      <c r="CU168" s="119"/>
      <c r="CV168" s="120"/>
      <c r="CW168" s="84"/>
      <c r="CX168" s="84"/>
      <c r="CY168" s="84"/>
      <c r="CZ168" s="84"/>
      <c r="DA168" s="84"/>
      <c r="DB168" s="84"/>
      <c r="DC168" s="84"/>
      <c r="DD168" s="84"/>
      <c r="DE168" s="84"/>
      <c r="DF168" s="84"/>
      <c r="DG168" s="84"/>
      <c r="DH168" s="84"/>
      <c r="DI168" s="84"/>
      <c r="DJ168" s="84"/>
      <c r="DK168" s="84"/>
      <c r="DL168" s="84"/>
      <c r="DM168" s="84"/>
      <c r="DN168" s="84"/>
      <c r="DO168" s="84"/>
      <c r="DP168" s="84"/>
      <c r="DQ168" s="84"/>
      <c r="DR168" s="84"/>
      <c r="DS168" s="84"/>
      <c r="DT168" s="84"/>
      <c r="DU168" s="84"/>
      <c r="DV168" s="84"/>
      <c r="DW168" s="84"/>
      <c r="DX168" s="84"/>
      <c r="DY168" s="84"/>
      <c r="DZ168" s="84"/>
      <c r="EA168" s="84"/>
      <c r="EB168" s="84"/>
      <c r="EC168" s="84"/>
      <c r="ED168" s="84"/>
      <c r="EE168" s="84">
        <f t="shared" si="11"/>
        <v>0</v>
      </c>
      <c r="EF168" s="84"/>
      <c r="EG168" s="84"/>
      <c r="EH168" s="84"/>
      <c r="EI168" s="84"/>
      <c r="EJ168" s="84"/>
      <c r="EK168" s="84"/>
      <c r="EL168" s="84"/>
      <c r="EM168" s="84"/>
      <c r="EN168" s="84"/>
      <c r="EO168" s="84"/>
      <c r="EP168" s="84"/>
      <c r="EQ168" s="84"/>
      <c r="ER168" s="84"/>
      <c r="ES168" s="84"/>
      <c r="ET168" s="84"/>
      <c r="EU168" s="84"/>
      <c r="EV168" s="84"/>
      <c r="EW168" s="84"/>
      <c r="EX168" s="84"/>
      <c r="EY168" s="84"/>
      <c r="EZ168" s="84"/>
      <c r="FA168" s="84"/>
      <c r="FB168" s="84"/>
      <c r="FC168" s="84"/>
      <c r="FD168" s="84"/>
      <c r="FE168" s="84"/>
      <c r="FF168" s="84"/>
      <c r="FG168" s="84"/>
      <c r="FH168" s="84"/>
      <c r="FI168" s="84"/>
      <c r="FJ168" s="90"/>
    </row>
    <row r="169" spans="1:166" ht="11.2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</row>
    <row r="170" spans="1:166" ht="11.2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</row>
    <row r="171" spans="1:166" ht="11.25" customHeight="1" x14ac:dyDescent="0.25">
      <c r="A171" s="8" t="s">
        <v>240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8"/>
      <c r="AG171" s="8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 t="s">
        <v>241</v>
      </c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</row>
    <row r="172" spans="1:166" ht="11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21" t="s">
        <v>242</v>
      </c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8"/>
      <c r="AG172" s="8"/>
      <c r="AH172" s="121" t="s">
        <v>243</v>
      </c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21"/>
      <c r="AV172" s="121"/>
      <c r="AW172" s="121"/>
      <c r="AX172" s="121"/>
      <c r="AY172" s="121"/>
      <c r="AZ172" s="121"/>
      <c r="BA172" s="121"/>
      <c r="BB172" s="121"/>
      <c r="BC172" s="121"/>
      <c r="BD172" s="121"/>
      <c r="BE172" s="121"/>
      <c r="BF172" s="121"/>
      <c r="BG172" s="121"/>
      <c r="BH172" s="121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 t="s">
        <v>244</v>
      </c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8"/>
      <c r="DR172" s="8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</row>
    <row r="173" spans="1:166" ht="11.25" customHeight="1" x14ac:dyDescent="0.25">
      <c r="A173" s="8" t="s">
        <v>245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8"/>
      <c r="AG173" s="8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121" t="s">
        <v>242</v>
      </c>
      <c r="DD173" s="121"/>
      <c r="DE173" s="121"/>
      <c r="DF173" s="121"/>
      <c r="DG173" s="121"/>
      <c r="DH173" s="121"/>
      <c r="DI173" s="121"/>
      <c r="DJ173" s="121"/>
      <c r="DK173" s="121"/>
      <c r="DL173" s="121"/>
      <c r="DM173" s="121"/>
      <c r="DN173" s="121"/>
      <c r="DO173" s="121"/>
      <c r="DP173" s="121"/>
      <c r="DQ173" s="14"/>
      <c r="DR173" s="14"/>
      <c r="DS173" s="121" t="s">
        <v>243</v>
      </c>
      <c r="DT173" s="121"/>
      <c r="DU173" s="121"/>
      <c r="DV173" s="121"/>
      <c r="DW173" s="121"/>
      <c r="DX173" s="121"/>
      <c r="DY173" s="121"/>
      <c r="DZ173" s="121"/>
      <c r="EA173" s="121"/>
      <c r="EB173" s="121"/>
      <c r="EC173" s="121"/>
      <c r="ED173" s="121"/>
      <c r="EE173" s="121"/>
      <c r="EF173" s="121"/>
      <c r="EG173" s="121"/>
      <c r="EH173" s="121"/>
      <c r="EI173" s="121"/>
      <c r="EJ173" s="121"/>
      <c r="EK173" s="121"/>
      <c r="EL173" s="121"/>
      <c r="EM173" s="121"/>
      <c r="EN173" s="121"/>
      <c r="EO173" s="121"/>
      <c r="EP173" s="121"/>
      <c r="EQ173" s="121"/>
      <c r="ER173" s="121"/>
      <c r="ES173" s="121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</row>
    <row r="174" spans="1:166" ht="11.2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121" t="s">
        <v>242</v>
      </c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4"/>
      <c r="AG174" s="14"/>
      <c r="AH174" s="121" t="s">
        <v>243</v>
      </c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21"/>
      <c r="AV174" s="121"/>
      <c r="AW174" s="121"/>
      <c r="AX174" s="121"/>
      <c r="AY174" s="121"/>
      <c r="AZ174" s="121"/>
      <c r="BA174" s="121"/>
      <c r="BB174" s="121"/>
      <c r="BC174" s="121"/>
      <c r="BD174" s="121"/>
      <c r="BE174" s="121"/>
      <c r="BF174" s="121"/>
      <c r="BG174" s="121"/>
      <c r="BH174" s="121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</row>
    <row r="175" spans="1:166" ht="7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</row>
    <row r="176" spans="1:166" ht="11.25" customHeight="1" x14ac:dyDescent="0.25">
      <c r="A176" s="123" t="s">
        <v>246</v>
      </c>
      <c r="B176" s="123"/>
      <c r="C176" s="124"/>
      <c r="D176" s="124"/>
      <c r="E176" s="124"/>
      <c r="F176" s="8" t="s">
        <v>246</v>
      </c>
      <c r="G176" s="8"/>
      <c r="H176" s="8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123">
        <v>200</v>
      </c>
      <c r="Z176" s="123"/>
      <c r="AA176" s="123"/>
      <c r="AB176" s="123"/>
      <c r="AC176" s="123"/>
      <c r="AD176" s="122"/>
      <c r="AE176" s="122"/>
      <c r="AF176" s="8"/>
      <c r="AG176" s="8" t="s">
        <v>247</v>
      </c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</row>
    <row r="177" spans="1:166" ht="11.2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8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8"/>
      <c r="CY177" s="8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8"/>
      <c r="DW177" s="8"/>
      <c r="DX177" s="9"/>
      <c r="DY177" s="9"/>
      <c r="DZ177" s="12"/>
      <c r="EA177" s="12"/>
      <c r="EB177" s="12"/>
      <c r="EC177" s="8"/>
      <c r="ED177" s="8"/>
      <c r="EE177" s="8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9"/>
      <c r="EW177" s="9"/>
      <c r="EX177" s="9"/>
      <c r="EY177" s="9"/>
      <c r="EZ177" s="9"/>
      <c r="FA177" s="15"/>
      <c r="FB177" s="15"/>
      <c r="FC177" s="8"/>
      <c r="FD177" s="8"/>
      <c r="FE177" s="8"/>
      <c r="FF177" s="8"/>
      <c r="FG177" s="8"/>
      <c r="FH177" s="8"/>
      <c r="FI177" s="8"/>
      <c r="FJ177" s="8"/>
    </row>
    <row r="178" spans="1:166" ht="9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8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7"/>
      <c r="CY178" s="17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</row>
  </sheetData>
  <mergeCells count="1408">
    <mergeCell ref="AD176:AE176"/>
    <mergeCell ref="A176:B176"/>
    <mergeCell ref="C176:E176"/>
    <mergeCell ref="I176:X176"/>
    <mergeCell ref="Y176:AC176"/>
    <mergeCell ref="DC173:DP173"/>
    <mergeCell ref="DS173:ES173"/>
    <mergeCell ref="DC172:DP172"/>
    <mergeCell ref="DS172:ES172"/>
    <mergeCell ref="R174:AE174"/>
    <mergeCell ref="AH174:BH174"/>
    <mergeCell ref="N171:AE171"/>
    <mergeCell ref="AH171:BH171"/>
    <mergeCell ref="N172:AE172"/>
    <mergeCell ref="AH172:BH172"/>
    <mergeCell ref="R173:AE173"/>
    <mergeCell ref="AH173:BH173"/>
    <mergeCell ref="ET168:FJ168"/>
    <mergeCell ref="A168:AO168"/>
    <mergeCell ref="AP168:AU168"/>
    <mergeCell ref="AV168:BK168"/>
    <mergeCell ref="BL168:CE168"/>
    <mergeCell ref="CF168:CV168"/>
    <mergeCell ref="CW167:DM167"/>
    <mergeCell ref="DN167:ED167"/>
    <mergeCell ref="EE167:ES167"/>
    <mergeCell ref="CW168:DM168"/>
    <mergeCell ref="DN168:ED168"/>
    <mergeCell ref="EE168:ES168"/>
    <mergeCell ref="CW166:DM166"/>
    <mergeCell ref="DN166:ED166"/>
    <mergeCell ref="EE166:ES166"/>
    <mergeCell ref="ET166:FJ166"/>
    <mergeCell ref="A167:AO167"/>
    <mergeCell ref="AP167:AU167"/>
    <mergeCell ref="AV167:BK167"/>
    <mergeCell ref="BL167:CE167"/>
    <mergeCell ref="ET167:FJ167"/>
    <mergeCell ref="CF167:CV167"/>
    <mergeCell ref="A165:AO165"/>
    <mergeCell ref="AP165:AU165"/>
    <mergeCell ref="AV165:BK165"/>
    <mergeCell ref="BL165:CE165"/>
    <mergeCell ref="ET165:FJ165"/>
    <mergeCell ref="A166:AO166"/>
    <mergeCell ref="AP166:AU166"/>
    <mergeCell ref="AV166:BK166"/>
    <mergeCell ref="BL166:CE166"/>
    <mergeCell ref="CF166:CV166"/>
    <mergeCell ref="CW164:DM164"/>
    <mergeCell ref="DN164:ED164"/>
    <mergeCell ref="EE164:ES164"/>
    <mergeCell ref="ET164:FJ164"/>
    <mergeCell ref="CF165:CV165"/>
    <mergeCell ref="CW165:DM165"/>
    <mergeCell ref="DN165:ED165"/>
    <mergeCell ref="EE165:ES165"/>
    <mergeCell ref="A163:AO163"/>
    <mergeCell ref="AP163:AU163"/>
    <mergeCell ref="AV163:BK163"/>
    <mergeCell ref="BL163:CE163"/>
    <mergeCell ref="ET163:FJ163"/>
    <mergeCell ref="A164:AO164"/>
    <mergeCell ref="AP164:AU164"/>
    <mergeCell ref="AV164:BK164"/>
    <mergeCell ref="BL164:CE164"/>
    <mergeCell ref="CF164:CV164"/>
    <mergeCell ref="EE162:ES162"/>
    <mergeCell ref="ET162:FJ162"/>
    <mergeCell ref="CF163:CV163"/>
    <mergeCell ref="CW163:DM163"/>
    <mergeCell ref="DN163:ED163"/>
    <mergeCell ref="EE163:ES163"/>
    <mergeCell ref="CW161:DM161"/>
    <mergeCell ref="DN161:ED161"/>
    <mergeCell ref="EE161:ES161"/>
    <mergeCell ref="A162:AO162"/>
    <mergeCell ref="AP162:AU162"/>
    <mergeCell ref="AV162:BK162"/>
    <mergeCell ref="BL162:CE162"/>
    <mergeCell ref="CF162:CV162"/>
    <mergeCell ref="CW162:DM162"/>
    <mergeCell ref="DN162:ED162"/>
    <mergeCell ref="CW160:DM160"/>
    <mergeCell ref="DN160:ED160"/>
    <mergeCell ref="EE160:ES160"/>
    <mergeCell ref="ET160:FJ160"/>
    <mergeCell ref="ET161:FJ161"/>
    <mergeCell ref="A161:AO161"/>
    <mergeCell ref="AP161:AU161"/>
    <mergeCell ref="AV161:BK161"/>
    <mergeCell ref="BL161:CE161"/>
    <mergeCell ref="CF161:CV161"/>
    <mergeCell ref="CF159:CV159"/>
    <mergeCell ref="CW159:DM159"/>
    <mergeCell ref="DN159:ED159"/>
    <mergeCell ref="EE159:ES159"/>
    <mergeCell ref="ET159:FJ159"/>
    <mergeCell ref="A160:AO160"/>
    <mergeCell ref="AP160:AU160"/>
    <mergeCell ref="AV160:BK160"/>
    <mergeCell ref="BL160:CE160"/>
    <mergeCell ref="CF160:CV160"/>
    <mergeCell ref="A158:AO158"/>
    <mergeCell ref="AP158:AU158"/>
    <mergeCell ref="AV158:BK158"/>
    <mergeCell ref="BL158:CE158"/>
    <mergeCell ref="A159:AO159"/>
    <mergeCell ref="AP159:AU159"/>
    <mergeCell ref="AV159:BK159"/>
    <mergeCell ref="BL159:CE159"/>
    <mergeCell ref="CF157:CV157"/>
    <mergeCell ref="CW157:DM157"/>
    <mergeCell ref="DN157:ED157"/>
    <mergeCell ref="EE157:ES157"/>
    <mergeCell ref="ET157:FJ157"/>
    <mergeCell ref="ET158:FJ158"/>
    <mergeCell ref="CF158:CV158"/>
    <mergeCell ref="CW158:DM158"/>
    <mergeCell ref="DN158:ED158"/>
    <mergeCell ref="EE158:ES158"/>
    <mergeCell ref="A156:AO156"/>
    <mergeCell ref="AP156:AU156"/>
    <mergeCell ref="AV156:BK156"/>
    <mergeCell ref="BL156:CE156"/>
    <mergeCell ref="A157:AO157"/>
    <mergeCell ref="AP157:AU157"/>
    <mergeCell ref="AV157:BK157"/>
    <mergeCell ref="BL157:CE157"/>
    <mergeCell ref="DN155:ED155"/>
    <mergeCell ref="EE155:ES155"/>
    <mergeCell ref="ET155:FJ155"/>
    <mergeCell ref="ET156:FJ156"/>
    <mergeCell ref="CF156:CV156"/>
    <mergeCell ref="CW156:DM156"/>
    <mergeCell ref="DN156:ED156"/>
    <mergeCell ref="EE156:ES156"/>
    <mergeCell ref="A155:AO155"/>
    <mergeCell ref="AP155:AU155"/>
    <mergeCell ref="AV155:BK155"/>
    <mergeCell ref="BL155:CE155"/>
    <mergeCell ref="CF155:CV155"/>
    <mergeCell ref="CW155:DM155"/>
    <mergeCell ref="ET153:FJ153"/>
    <mergeCell ref="A154:AO154"/>
    <mergeCell ref="AP154:AU154"/>
    <mergeCell ref="AV154:BK154"/>
    <mergeCell ref="BL154:CE154"/>
    <mergeCell ref="CF154:CV154"/>
    <mergeCell ref="CW154:DM154"/>
    <mergeCell ref="DN154:ED154"/>
    <mergeCell ref="EE154:ES154"/>
    <mergeCell ref="ET154:FJ154"/>
    <mergeCell ref="CF153:CV153"/>
    <mergeCell ref="CW153:DM153"/>
    <mergeCell ref="DN153:ED153"/>
    <mergeCell ref="EE153:ES153"/>
    <mergeCell ref="A153:AO153"/>
    <mergeCell ref="AP153:AU153"/>
    <mergeCell ref="AV153:BK153"/>
    <mergeCell ref="BL153:CE153"/>
    <mergeCell ref="CF151:ES151"/>
    <mergeCell ref="ET151:FJ152"/>
    <mergeCell ref="CF152:CV152"/>
    <mergeCell ref="CW152:DM152"/>
    <mergeCell ref="DN152:ED152"/>
    <mergeCell ref="EE152:ES152"/>
    <mergeCell ref="EK142:EW142"/>
    <mergeCell ref="EX142:FJ142"/>
    <mergeCell ref="BU142:CG142"/>
    <mergeCell ref="CH142:CW142"/>
    <mergeCell ref="CX142:DJ142"/>
    <mergeCell ref="A151:AO152"/>
    <mergeCell ref="AP151:AU152"/>
    <mergeCell ref="AV151:BK152"/>
    <mergeCell ref="BL151:CE152"/>
    <mergeCell ref="A150:FJ150"/>
    <mergeCell ref="DX142:EJ142"/>
    <mergeCell ref="DK142:DW142"/>
    <mergeCell ref="A142:AJ142"/>
    <mergeCell ref="AK142:AP142"/>
    <mergeCell ref="AQ142:BB142"/>
    <mergeCell ref="BC142:BT142"/>
    <mergeCell ref="EK141:EW141"/>
    <mergeCell ref="EX141:FJ141"/>
    <mergeCell ref="BU141:CG141"/>
    <mergeCell ref="CH141:CW141"/>
    <mergeCell ref="CX141:DJ141"/>
    <mergeCell ref="DK141:DW141"/>
    <mergeCell ref="EX140:FJ140"/>
    <mergeCell ref="BU140:CG140"/>
    <mergeCell ref="CH140:CW140"/>
    <mergeCell ref="CX140:DJ140"/>
    <mergeCell ref="DK140:DW140"/>
    <mergeCell ref="A141:AJ141"/>
    <mergeCell ref="AK141:AP141"/>
    <mergeCell ref="AQ141:BB141"/>
    <mergeCell ref="BC141:BT141"/>
    <mergeCell ref="DX141:EJ141"/>
    <mergeCell ref="A140:AJ140"/>
    <mergeCell ref="AK140:AP140"/>
    <mergeCell ref="AQ140:BB140"/>
    <mergeCell ref="BC140:BT140"/>
    <mergeCell ref="DX140:EJ140"/>
    <mergeCell ref="EK140:EW140"/>
    <mergeCell ref="EK139:EW139"/>
    <mergeCell ref="EX139:FJ139"/>
    <mergeCell ref="BU139:CG139"/>
    <mergeCell ref="CH139:CW139"/>
    <mergeCell ref="CX139:DJ139"/>
    <mergeCell ref="DK139:DW139"/>
    <mergeCell ref="EX138:FJ138"/>
    <mergeCell ref="BU138:CG138"/>
    <mergeCell ref="CH138:CW138"/>
    <mergeCell ref="CX138:DJ138"/>
    <mergeCell ref="DK138:DW138"/>
    <mergeCell ref="A139:AJ139"/>
    <mergeCell ref="AK139:AP139"/>
    <mergeCell ref="AQ139:BB139"/>
    <mergeCell ref="BC139:BT139"/>
    <mergeCell ref="DX139:EJ139"/>
    <mergeCell ref="A138:AJ138"/>
    <mergeCell ref="AK138:AP138"/>
    <mergeCell ref="AQ138:BB138"/>
    <mergeCell ref="BC138:BT138"/>
    <mergeCell ref="DX138:EJ138"/>
    <mergeCell ref="EK138:EW138"/>
    <mergeCell ref="EK137:EW137"/>
    <mergeCell ref="EX137:FJ137"/>
    <mergeCell ref="BU137:CG137"/>
    <mergeCell ref="CH137:CW137"/>
    <mergeCell ref="CX137:DJ137"/>
    <mergeCell ref="DK137:DW137"/>
    <mergeCell ref="EX136:FJ136"/>
    <mergeCell ref="BU136:CG136"/>
    <mergeCell ref="CH136:CW136"/>
    <mergeCell ref="CX136:DJ136"/>
    <mergeCell ref="DK136:DW136"/>
    <mergeCell ref="A137:AJ137"/>
    <mergeCell ref="AK137:AP137"/>
    <mergeCell ref="AQ137:BB137"/>
    <mergeCell ref="BC137:BT137"/>
    <mergeCell ref="DX137:EJ137"/>
    <mergeCell ref="A136:AJ136"/>
    <mergeCell ref="AK136:AP136"/>
    <mergeCell ref="AQ136:BB136"/>
    <mergeCell ref="BC136:BT136"/>
    <mergeCell ref="DX136:EJ136"/>
    <mergeCell ref="EK136:EW136"/>
    <mergeCell ref="EK135:EW135"/>
    <mergeCell ref="EX135:FJ135"/>
    <mergeCell ref="BU135:CG135"/>
    <mergeCell ref="CH135:CW135"/>
    <mergeCell ref="CX135:DJ135"/>
    <mergeCell ref="DK135:DW135"/>
    <mergeCell ref="EX134:FJ134"/>
    <mergeCell ref="BU134:CG134"/>
    <mergeCell ref="CH134:CW134"/>
    <mergeCell ref="CX134:DJ134"/>
    <mergeCell ref="DK134:DW134"/>
    <mergeCell ref="A135:AJ135"/>
    <mergeCell ref="AK135:AP135"/>
    <mergeCell ref="AQ135:BB135"/>
    <mergeCell ref="BC135:BT135"/>
    <mergeCell ref="DX135:EJ135"/>
    <mergeCell ref="A134:AJ134"/>
    <mergeCell ref="AK134:AP134"/>
    <mergeCell ref="AQ134:BB134"/>
    <mergeCell ref="BC134:BT134"/>
    <mergeCell ref="DX134:EJ134"/>
    <mergeCell ref="EK134:EW134"/>
    <mergeCell ref="EK133:EW133"/>
    <mergeCell ref="EX133:FJ133"/>
    <mergeCell ref="BU133:CG133"/>
    <mergeCell ref="CH133:CW133"/>
    <mergeCell ref="CX133:DJ133"/>
    <mergeCell ref="DK133:DW133"/>
    <mergeCell ref="EX132:FJ132"/>
    <mergeCell ref="BU132:CG132"/>
    <mergeCell ref="CH132:CW132"/>
    <mergeCell ref="CX132:DJ132"/>
    <mergeCell ref="DK132:DW132"/>
    <mergeCell ref="A133:AJ133"/>
    <mergeCell ref="AK133:AP133"/>
    <mergeCell ref="AQ133:BB133"/>
    <mergeCell ref="BC133:BT133"/>
    <mergeCell ref="DX133:EJ133"/>
    <mergeCell ref="A132:AJ132"/>
    <mergeCell ref="AK132:AP132"/>
    <mergeCell ref="AQ132:BB132"/>
    <mergeCell ref="BC132:BT132"/>
    <mergeCell ref="DX132:EJ132"/>
    <mergeCell ref="EK132:EW132"/>
    <mergeCell ref="EK131:EW131"/>
    <mergeCell ref="EX131:FJ131"/>
    <mergeCell ref="BU131:CG131"/>
    <mergeCell ref="CH131:CW131"/>
    <mergeCell ref="CX131:DJ131"/>
    <mergeCell ref="DK131:DW131"/>
    <mergeCell ref="EX130:FJ130"/>
    <mergeCell ref="BU130:CG130"/>
    <mergeCell ref="CH130:CW130"/>
    <mergeCell ref="CX130:DJ130"/>
    <mergeCell ref="DK130:DW130"/>
    <mergeCell ref="A131:AJ131"/>
    <mergeCell ref="AK131:AP131"/>
    <mergeCell ref="AQ131:BB131"/>
    <mergeCell ref="BC131:BT131"/>
    <mergeCell ref="DX131:EJ131"/>
    <mergeCell ref="A130:AJ130"/>
    <mergeCell ref="AK130:AP130"/>
    <mergeCell ref="AQ130:BB130"/>
    <mergeCell ref="BC130:BT130"/>
    <mergeCell ref="DX130:EJ130"/>
    <mergeCell ref="EK130:EW130"/>
    <mergeCell ref="EK129:EW129"/>
    <mergeCell ref="EX129:FJ129"/>
    <mergeCell ref="BU129:CG129"/>
    <mergeCell ref="CH129:CW129"/>
    <mergeCell ref="CX129:DJ129"/>
    <mergeCell ref="DK129:DW129"/>
    <mergeCell ref="EX128:FJ128"/>
    <mergeCell ref="BU128:CG128"/>
    <mergeCell ref="CH128:CW128"/>
    <mergeCell ref="CX128:DJ128"/>
    <mergeCell ref="DK128:DW128"/>
    <mergeCell ref="A129:AJ129"/>
    <mergeCell ref="AK129:AP129"/>
    <mergeCell ref="AQ129:BB129"/>
    <mergeCell ref="BC129:BT129"/>
    <mergeCell ref="DX129:EJ129"/>
    <mergeCell ref="A128:AJ128"/>
    <mergeCell ref="AK128:AP128"/>
    <mergeCell ref="AQ128:BB128"/>
    <mergeCell ref="BC128:BT128"/>
    <mergeCell ref="DX128:EJ128"/>
    <mergeCell ref="EK128:EW128"/>
    <mergeCell ref="EK127:EW127"/>
    <mergeCell ref="EX127:FJ127"/>
    <mergeCell ref="BU127:CG127"/>
    <mergeCell ref="CH127:CW127"/>
    <mergeCell ref="CX127:DJ127"/>
    <mergeCell ref="DK127:DW127"/>
    <mergeCell ref="EX126:FJ126"/>
    <mergeCell ref="BU126:CG126"/>
    <mergeCell ref="CH126:CW126"/>
    <mergeCell ref="CX126:DJ126"/>
    <mergeCell ref="DK126:DW126"/>
    <mergeCell ref="A127:AJ127"/>
    <mergeCell ref="AK127:AP127"/>
    <mergeCell ref="AQ127:BB127"/>
    <mergeCell ref="BC127:BT127"/>
    <mergeCell ref="DX127:EJ127"/>
    <mergeCell ref="A126:AJ126"/>
    <mergeCell ref="AK126:AP126"/>
    <mergeCell ref="AQ126:BB126"/>
    <mergeCell ref="BC126:BT126"/>
    <mergeCell ref="DX126:EJ126"/>
    <mergeCell ref="EK126:EW126"/>
    <mergeCell ref="EK125:EW125"/>
    <mergeCell ref="EX125:FJ125"/>
    <mergeCell ref="BU125:CG125"/>
    <mergeCell ref="CH125:CW125"/>
    <mergeCell ref="CX125:DJ125"/>
    <mergeCell ref="DK125:DW125"/>
    <mergeCell ref="EX124:FJ124"/>
    <mergeCell ref="BU124:CG124"/>
    <mergeCell ref="CH124:CW124"/>
    <mergeCell ref="CX124:DJ124"/>
    <mergeCell ref="DK124:DW124"/>
    <mergeCell ref="A125:AJ125"/>
    <mergeCell ref="AK125:AP125"/>
    <mergeCell ref="AQ125:BB125"/>
    <mergeCell ref="BC125:BT125"/>
    <mergeCell ref="DX125:EJ125"/>
    <mergeCell ref="A124:AJ124"/>
    <mergeCell ref="AK124:AP124"/>
    <mergeCell ref="AQ124:BB124"/>
    <mergeCell ref="BC124:BT124"/>
    <mergeCell ref="DX124:EJ124"/>
    <mergeCell ref="EK124:EW124"/>
    <mergeCell ref="EK123:EW123"/>
    <mergeCell ref="EX123:FJ123"/>
    <mergeCell ref="BU123:CG123"/>
    <mergeCell ref="CH123:CW123"/>
    <mergeCell ref="CX123:DJ123"/>
    <mergeCell ref="DK123:DW123"/>
    <mergeCell ref="EX122:FJ122"/>
    <mergeCell ref="BU122:CG122"/>
    <mergeCell ref="CH122:CW122"/>
    <mergeCell ref="CX122:DJ122"/>
    <mergeCell ref="DK122:DW122"/>
    <mergeCell ref="A123:AJ123"/>
    <mergeCell ref="AK123:AP123"/>
    <mergeCell ref="AQ123:BB123"/>
    <mergeCell ref="BC123:BT123"/>
    <mergeCell ref="DX123:EJ123"/>
    <mergeCell ref="A122:AJ122"/>
    <mergeCell ref="AK122:AP122"/>
    <mergeCell ref="AQ122:BB122"/>
    <mergeCell ref="BC122:BT122"/>
    <mergeCell ref="DX122:EJ122"/>
    <mergeCell ref="EK122:EW122"/>
    <mergeCell ref="EK121:EW121"/>
    <mergeCell ref="EX121:FJ121"/>
    <mergeCell ref="BU121:CG121"/>
    <mergeCell ref="CH121:CW121"/>
    <mergeCell ref="CX121:DJ121"/>
    <mergeCell ref="DK121:DW121"/>
    <mergeCell ref="EX120:FJ120"/>
    <mergeCell ref="BU120:CG120"/>
    <mergeCell ref="CH120:CW120"/>
    <mergeCell ref="CX120:DJ120"/>
    <mergeCell ref="DK120:DW120"/>
    <mergeCell ref="A121:AJ121"/>
    <mergeCell ref="AK121:AP121"/>
    <mergeCell ref="AQ121:BB121"/>
    <mergeCell ref="BC121:BT121"/>
    <mergeCell ref="DX121:EJ121"/>
    <mergeCell ref="A120:AJ120"/>
    <mergeCell ref="AK120:AP120"/>
    <mergeCell ref="AQ120:BB120"/>
    <mergeCell ref="BC120:BT120"/>
    <mergeCell ref="DX120:EJ120"/>
    <mergeCell ref="EK120:EW120"/>
    <mergeCell ref="EK119:EW119"/>
    <mergeCell ref="EX119:FJ119"/>
    <mergeCell ref="BU119:CG119"/>
    <mergeCell ref="CH119:CW119"/>
    <mergeCell ref="CX119:DJ119"/>
    <mergeCell ref="DK119:DW119"/>
    <mergeCell ref="EX118:FJ118"/>
    <mergeCell ref="BU118:CG118"/>
    <mergeCell ref="CH118:CW118"/>
    <mergeCell ref="CX118:DJ118"/>
    <mergeCell ref="DK118:DW118"/>
    <mergeCell ref="A119:AJ119"/>
    <mergeCell ref="AK119:AP119"/>
    <mergeCell ref="AQ119:BB119"/>
    <mergeCell ref="BC119:BT119"/>
    <mergeCell ref="DX119:EJ119"/>
    <mergeCell ref="A118:AJ118"/>
    <mergeCell ref="AK118:AP118"/>
    <mergeCell ref="AQ118:BB118"/>
    <mergeCell ref="BC118:BT118"/>
    <mergeCell ref="DX118:EJ118"/>
    <mergeCell ref="EK118:EW118"/>
    <mergeCell ref="EK117:EW117"/>
    <mergeCell ref="EX117:FJ117"/>
    <mergeCell ref="BU117:CG117"/>
    <mergeCell ref="CH117:CW117"/>
    <mergeCell ref="CX117:DJ117"/>
    <mergeCell ref="DK117:DW117"/>
    <mergeCell ref="EX116:FJ116"/>
    <mergeCell ref="BU116:CG116"/>
    <mergeCell ref="CH116:CW116"/>
    <mergeCell ref="CX116:DJ116"/>
    <mergeCell ref="DK116:DW116"/>
    <mergeCell ref="A117:AJ117"/>
    <mergeCell ref="AK117:AP117"/>
    <mergeCell ref="AQ117:BB117"/>
    <mergeCell ref="BC117:BT117"/>
    <mergeCell ref="DX117:EJ117"/>
    <mergeCell ref="A116:AJ116"/>
    <mergeCell ref="AK116:AP116"/>
    <mergeCell ref="AQ116:BB116"/>
    <mergeCell ref="BC116:BT116"/>
    <mergeCell ref="DX116:EJ116"/>
    <mergeCell ref="EK116:EW116"/>
    <mergeCell ref="EK115:EW115"/>
    <mergeCell ref="EX115:FJ115"/>
    <mergeCell ref="BU115:CG115"/>
    <mergeCell ref="CH115:CW115"/>
    <mergeCell ref="CX115:DJ115"/>
    <mergeCell ref="DK115:DW115"/>
    <mergeCell ref="EX114:FJ114"/>
    <mergeCell ref="BU114:CG114"/>
    <mergeCell ref="CH114:CW114"/>
    <mergeCell ref="CX114:DJ114"/>
    <mergeCell ref="DK114:DW114"/>
    <mergeCell ref="A115:AJ115"/>
    <mergeCell ref="AK115:AP115"/>
    <mergeCell ref="AQ115:BB115"/>
    <mergeCell ref="BC115:BT115"/>
    <mergeCell ref="DX115:EJ115"/>
    <mergeCell ref="A114:AJ114"/>
    <mergeCell ref="AK114:AP114"/>
    <mergeCell ref="AQ114:BB114"/>
    <mergeCell ref="BC114:BT114"/>
    <mergeCell ref="DX114:EJ114"/>
    <mergeCell ref="EK114:EW114"/>
    <mergeCell ref="EK113:EW113"/>
    <mergeCell ref="EX113:FJ113"/>
    <mergeCell ref="BU113:CG113"/>
    <mergeCell ref="CH113:CW113"/>
    <mergeCell ref="CX113:DJ113"/>
    <mergeCell ref="DK113:DW113"/>
    <mergeCell ref="EX112:FJ112"/>
    <mergeCell ref="BU112:CG112"/>
    <mergeCell ref="CH112:CW112"/>
    <mergeCell ref="CX112:DJ112"/>
    <mergeCell ref="DK112:DW112"/>
    <mergeCell ref="A113:AJ113"/>
    <mergeCell ref="AK113:AP113"/>
    <mergeCell ref="AQ113:BB113"/>
    <mergeCell ref="BC113:BT113"/>
    <mergeCell ref="DX113:EJ113"/>
    <mergeCell ref="A112:AJ112"/>
    <mergeCell ref="AK112:AP112"/>
    <mergeCell ref="AQ112:BB112"/>
    <mergeCell ref="BC112:BT112"/>
    <mergeCell ref="DX112:EJ112"/>
    <mergeCell ref="EK112:EW112"/>
    <mergeCell ref="EK111:EW111"/>
    <mergeCell ref="EX111:FJ111"/>
    <mergeCell ref="BU111:CG111"/>
    <mergeCell ref="CH111:CW111"/>
    <mergeCell ref="CX111:DJ111"/>
    <mergeCell ref="DK111:DW111"/>
    <mergeCell ref="EX110:FJ110"/>
    <mergeCell ref="BU110:CG110"/>
    <mergeCell ref="CH110:CW110"/>
    <mergeCell ref="CX110:DJ110"/>
    <mergeCell ref="DK110:DW110"/>
    <mergeCell ref="A111:AJ111"/>
    <mergeCell ref="AK111:AP111"/>
    <mergeCell ref="AQ111:BB111"/>
    <mergeCell ref="BC111:BT111"/>
    <mergeCell ref="DX111:EJ111"/>
    <mergeCell ref="A110:AJ110"/>
    <mergeCell ref="AK110:AP110"/>
    <mergeCell ref="AQ110:BB110"/>
    <mergeCell ref="BC110:BT110"/>
    <mergeCell ref="DX110:EJ110"/>
    <mergeCell ref="EK110:EW110"/>
    <mergeCell ref="EK109:EW109"/>
    <mergeCell ref="EX109:FJ109"/>
    <mergeCell ref="BU109:CG109"/>
    <mergeCell ref="CH109:CW109"/>
    <mergeCell ref="CX109:DJ109"/>
    <mergeCell ref="DK109:DW109"/>
    <mergeCell ref="EX108:FJ108"/>
    <mergeCell ref="BU108:CG108"/>
    <mergeCell ref="CH108:CW108"/>
    <mergeCell ref="CX108:DJ108"/>
    <mergeCell ref="DK108:DW108"/>
    <mergeCell ref="A109:AJ109"/>
    <mergeCell ref="AK109:AP109"/>
    <mergeCell ref="AQ109:BB109"/>
    <mergeCell ref="BC109:BT109"/>
    <mergeCell ref="DX109:EJ109"/>
    <mergeCell ref="A108:AJ108"/>
    <mergeCell ref="AK108:AP108"/>
    <mergeCell ref="AQ108:BB108"/>
    <mergeCell ref="BC108:BT108"/>
    <mergeCell ref="DX108:EJ108"/>
    <mergeCell ref="EK108:EW108"/>
    <mergeCell ref="EK107:EW107"/>
    <mergeCell ref="EX107:FJ107"/>
    <mergeCell ref="BU107:CG107"/>
    <mergeCell ref="CH107:CW107"/>
    <mergeCell ref="CX107:DJ107"/>
    <mergeCell ref="DK107:DW107"/>
    <mergeCell ref="EX106:FJ106"/>
    <mergeCell ref="BU106:CG106"/>
    <mergeCell ref="CH106:CW106"/>
    <mergeCell ref="CX106:DJ106"/>
    <mergeCell ref="DK106:DW106"/>
    <mergeCell ref="A107:AJ107"/>
    <mergeCell ref="AK107:AP107"/>
    <mergeCell ref="AQ107:BB107"/>
    <mergeCell ref="BC107:BT107"/>
    <mergeCell ref="DX107:EJ107"/>
    <mergeCell ref="A106:AJ106"/>
    <mergeCell ref="AK106:AP106"/>
    <mergeCell ref="AQ106:BB106"/>
    <mergeCell ref="BC106:BT106"/>
    <mergeCell ref="DX106:EJ106"/>
    <mergeCell ref="EK106:EW106"/>
    <mergeCell ref="EK105:EW105"/>
    <mergeCell ref="EX105:FJ105"/>
    <mergeCell ref="BU105:CG105"/>
    <mergeCell ref="CH105:CW105"/>
    <mergeCell ref="CX105:DJ105"/>
    <mergeCell ref="DK105:DW105"/>
    <mergeCell ref="EX104:FJ104"/>
    <mergeCell ref="BU104:CG104"/>
    <mergeCell ref="CH104:CW104"/>
    <mergeCell ref="CX104:DJ104"/>
    <mergeCell ref="DK104:DW104"/>
    <mergeCell ref="A105:AJ105"/>
    <mergeCell ref="AK105:AP105"/>
    <mergeCell ref="AQ105:BB105"/>
    <mergeCell ref="BC105:BT105"/>
    <mergeCell ref="DX105:EJ105"/>
    <mergeCell ref="A104:AJ104"/>
    <mergeCell ref="AK104:AP104"/>
    <mergeCell ref="AQ104:BB104"/>
    <mergeCell ref="BC104:BT104"/>
    <mergeCell ref="DX104:EJ104"/>
    <mergeCell ref="EK104:EW104"/>
    <mergeCell ref="EK103:EW103"/>
    <mergeCell ref="EX103:FJ103"/>
    <mergeCell ref="BU103:CG103"/>
    <mergeCell ref="CH103:CW103"/>
    <mergeCell ref="CX103:DJ103"/>
    <mergeCell ref="DK103:DW103"/>
    <mergeCell ref="EX102:FJ102"/>
    <mergeCell ref="BU102:CG102"/>
    <mergeCell ref="CH102:CW102"/>
    <mergeCell ref="CX102:DJ102"/>
    <mergeCell ref="DK102:DW102"/>
    <mergeCell ref="A103:AJ103"/>
    <mergeCell ref="AK103:AP103"/>
    <mergeCell ref="AQ103:BB103"/>
    <mergeCell ref="BC103:BT103"/>
    <mergeCell ref="DX103:EJ103"/>
    <mergeCell ref="A102:AJ102"/>
    <mergeCell ref="AK102:AP102"/>
    <mergeCell ref="AQ102:BB102"/>
    <mergeCell ref="BC102:BT102"/>
    <mergeCell ref="DX102:EJ102"/>
    <mergeCell ref="EK102:EW102"/>
    <mergeCell ref="EK101:EW101"/>
    <mergeCell ref="EX101:FJ101"/>
    <mergeCell ref="BU101:CG101"/>
    <mergeCell ref="CH101:CW101"/>
    <mergeCell ref="CX101:DJ101"/>
    <mergeCell ref="DK101:DW101"/>
    <mergeCell ref="EX100:FJ100"/>
    <mergeCell ref="BU100:CG100"/>
    <mergeCell ref="CH100:CW100"/>
    <mergeCell ref="CX100:DJ100"/>
    <mergeCell ref="DK100:DW100"/>
    <mergeCell ref="A101:AJ101"/>
    <mergeCell ref="AK101:AP101"/>
    <mergeCell ref="AQ101:BB101"/>
    <mergeCell ref="BC101:BT101"/>
    <mergeCell ref="DX101:EJ101"/>
    <mergeCell ref="A100:AJ100"/>
    <mergeCell ref="AK100:AP100"/>
    <mergeCell ref="AQ100:BB100"/>
    <mergeCell ref="BC100:BT100"/>
    <mergeCell ref="DX100:EJ100"/>
    <mergeCell ref="EK100:EW100"/>
    <mergeCell ref="EK99:EW99"/>
    <mergeCell ref="EX99:FJ99"/>
    <mergeCell ref="BU99:CG99"/>
    <mergeCell ref="CH99:CW99"/>
    <mergeCell ref="CX99:DJ99"/>
    <mergeCell ref="DK99:DW99"/>
    <mergeCell ref="EX98:FJ98"/>
    <mergeCell ref="BU98:CG98"/>
    <mergeCell ref="CH98:CW98"/>
    <mergeCell ref="CX98:DJ98"/>
    <mergeCell ref="DK98:DW98"/>
    <mergeCell ref="A99:AJ99"/>
    <mergeCell ref="AK99:AP99"/>
    <mergeCell ref="AQ99:BB99"/>
    <mergeCell ref="BC99:BT99"/>
    <mergeCell ref="DX99:EJ99"/>
    <mergeCell ref="A98:AJ98"/>
    <mergeCell ref="AK98:AP98"/>
    <mergeCell ref="AQ98:BB98"/>
    <mergeCell ref="BC98:BT98"/>
    <mergeCell ref="DX98:EJ98"/>
    <mergeCell ref="EK98:EW98"/>
    <mergeCell ref="EK97:EW97"/>
    <mergeCell ref="EX97:FJ97"/>
    <mergeCell ref="BU97:CG97"/>
    <mergeCell ref="CH97:CW97"/>
    <mergeCell ref="CX97:DJ97"/>
    <mergeCell ref="DK97:DW97"/>
    <mergeCell ref="EX96:FJ96"/>
    <mergeCell ref="BU96:CG96"/>
    <mergeCell ref="CH96:CW96"/>
    <mergeCell ref="CX96:DJ96"/>
    <mergeCell ref="DK96:DW96"/>
    <mergeCell ref="A97:AJ97"/>
    <mergeCell ref="AK97:AP97"/>
    <mergeCell ref="AQ97:BB97"/>
    <mergeCell ref="BC97:BT97"/>
    <mergeCell ref="DX97:EJ97"/>
    <mergeCell ref="A96:AJ96"/>
    <mergeCell ref="AK96:AP96"/>
    <mergeCell ref="AQ96:BB96"/>
    <mergeCell ref="BC96:BT96"/>
    <mergeCell ref="DX96:EJ96"/>
    <mergeCell ref="EK96:EW96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CX52:DJ52"/>
    <mergeCell ref="A53:AJ53"/>
    <mergeCell ref="AK53:AP53"/>
    <mergeCell ref="AQ53:BB53"/>
    <mergeCell ref="BC53:BT53"/>
    <mergeCell ref="DX53:EJ53"/>
    <mergeCell ref="EK52:EW52"/>
    <mergeCell ref="EX52:FJ52"/>
    <mergeCell ref="A52:AJ52"/>
    <mergeCell ref="AK52:AP52"/>
    <mergeCell ref="AQ52:BB52"/>
    <mergeCell ref="BC52:BT52"/>
    <mergeCell ref="BU52:CG52"/>
    <mergeCell ref="DK52:DW52"/>
    <mergeCell ref="DX52:EJ52"/>
    <mergeCell ref="CH52:CW52"/>
    <mergeCell ref="CH51:CW51"/>
    <mergeCell ref="CX51:DJ51"/>
    <mergeCell ref="DK51:DW51"/>
    <mergeCell ref="DX51:EJ51"/>
    <mergeCell ref="EK51:EW51"/>
    <mergeCell ref="EX51:FJ51"/>
    <mergeCell ref="CX50:DJ50"/>
    <mergeCell ref="DK50:DW50"/>
    <mergeCell ref="DX50:EJ50"/>
    <mergeCell ref="EK50:EW50"/>
    <mergeCell ref="EX50:FJ50"/>
    <mergeCell ref="A51:AJ51"/>
    <mergeCell ref="AK51:AP51"/>
    <mergeCell ref="AQ51:BB51"/>
    <mergeCell ref="BC51:BT51"/>
    <mergeCell ref="BU51:CG51"/>
    <mergeCell ref="A50:AJ50"/>
    <mergeCell ref="AK50:AP50"/>
    <mergeCell ref="AQ50:BB50"/>
    <mergeCell ref="BC50:BT50"/>
    <mergeCell ref="BU50:CG50"/>
    <mergeCell ref="CH50:CW50"/>
    <mergeCell ref="A47:FJ47"/>
    <mergeCell ref="A48:AJ49"/>
    <mergeCell ref="AK48:AP49"/>
    <mergeCell ref="AQ48:BB49"/>
    <mergeCell ref="BC48:BT49"/>
    <mergeCell ref="EX49:FJ49"/>
    <mergeCell ref="BU48:CG49"/>
    <mergeCell ref="CH48:EJ48"/>
    <mergeCell ref="EK48:FJ48"/>
    <mergeCell ref="CH49:CW49"/>
    <mergeCell ref="CX49:DJ49"/>
    <mergeCell ref="DK49:DW49"/>
    <mergeCell ref="DX49:EJ49"/>
    <mergeCell ref="EK49:EW49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</vt:lpstr>
      <vt:lpstr>Отчет об исполнении бюджета ГР</vt:lpstr>
      <vt:lpstr>'Отчет об исполнении бюджета ГР'!LAST_CELL</vt:lpstr>
      <vt:lpstr>Приложение!LAST_CELL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todk1</dc:creator>
  <dc:description>POI HSSF rep:2.56.0.266</dc:description>
  <cp:lastModifiedBy>todk1</cp:lastModifiedBy>
  <dcterms:created xsi:type="dcterms:W3CDTF">2025-02-18T10:21:23Z</dcterms:created>
  <dcterms:modified xsi:type="dcterms:W3CDTF">2025-02-18T10:21:23Z</dcterms:modified>
</cp:coreProperties>
</file>